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8255" windowHeight="11190" activeTab="0"/>
  </bookViews>
  <sheets>
    <sheet name="gracze" sheetId="1" r:id="rId1"/>
  </sheets>
  <definedNames/>
  <calcPr fullCalcOnLoad="1"/>
</workbook>
</file>

<file path=xl/sharedStrings.xml><?xml version="1.0" encoding="utf-8"?>
<sst xmlns="http://schemas.openxmlformats.org/spreadsheetml/2006/main" count="775" uniqueCount="392">
  <si>
    <t>stachupr</t>
  </si>
  <si>
    <t>70</t>
  </si>
  <si>
    <t>71525</t>
  </si>
  <si>
    <t>maciekkk</t>
  </si>
  <si>
    <t>55</t>
  </si>
  <si>
    <t>87062</t>
  </si>
  <si>
    <t>agabuzka</t>
  </si>
  <si>
    <t>63</t>
  </si>
  <si>
    <t>37612</t>
  </si>
  <si>
    <t>karolpl</t>
  </si>
  <si>
    <t>56</t>
  </si>
  <si>
    <t>86118</t>
  </si>
  <si>
    <t>dragomir</t>
  </si>
  <si>
    <t>88146</t>
  </si>
  <si>
    <t>nekrus</t>
  </si>
  <si>
    <t>90941</t>
  </si>
  <si>
    <t>zawulon</t>
  </si>
  <si>
    <t>75317</t>
  </si>
  <si>
    <t>telne</t>
  </si>
  <si>
    <t>82</t>
  </si>
  <si>
    <t>51051</t>
  </si>
  <si>
    <t>wilkt</t>
  </si>
  <si>
    <t>100874</t>
  </si>
  <si>
    <t>jackkill</t>
  </si>
  <si>
    <t>79946</t>
  </si>
  <si>
    <t>rossman</t>
  </si>
  <si>
    <t>58</t>
  </si>
  <si>
    <t>79983</t>
  </si>
  <si>
    <t>asiulam</t>
  </si>
  <si>
    <t>92075</t>
  </si>
  <si>
    <t>doriang</t>
  </si>
  <si>
    <t>76</t>
  </si>
  <si>
    <t>102600</t>
  </si>
  <si>
    <t>guliver</t>
  </si>
  <si>
    <t>65</t>
  </si>
  <si>
    <t>74079</t>
  </si>
  <si>
    <t>acini</t>
  </si>
  <si>
    <t>72</t>
  </si>
  <si>
    <t>68272</t>
  </si>
  <si>
    <t>tomfar</t>
  </si>
  <si>
    <t>102346</t>
  </si>
  <si>
    <t>bystryyy</t>
  </si>
  <si>
    <t>100312</t>
  </si>
  <si>
    <t>franticm</t>
  </si>
  <si>
    <t>98928</t>
  </si>
  <si>
    <t>manis</t>
  </si>
  <si>
    <t>88769</t>
  </si>
  <si>
    <t>jacorr</t>
  </si>
  <si>
    <t>83</t>
  </si>
  <si>
    <t>98327</t>
  </si>
  <si>
    <t>rodriqez</t>
  </si>
  <si>
    <t>36134</t>
  </si>
  <si>
    <t>mattt</t>
  </si>
  <si>
    <t>45002</t>
  </si>
  <si>
    <t>wojtusp</t>
  </si>
  <si>
    <t>85</t>
  </si>
  <si>
    <t>86137</t>
  </si>
  <si>
    <t>wox</t>
  </si>
  <si>
    <t>95892</t>
  </si>
  <si>
    <t>newmatee</t>
  </si>
  <si>
    <t>103518</t>
  </si>
  <si>
    <t>dreamerd</t>
  </si>
  <si>
    <t>68</t>
  </si>
  <si>
    <t>36359</t>
  </si>
  <si>
    <t>giba</t>
  </si>
  <si>
    <t>107</t>
  </si>
  <si>
    <t>101441</t>
  </si>
  <si>
    <t>amanita</t>
  </si>
  <si>
    <t>101704</t>
  </si>
  <si>
    <t>rodin</t>
  </si>
  <si>
    <t>103050</t>
  </si>
  <si>
    <t>lwiterror</t>
  </si>
  <si>
    <t>81</t>
  </si>
  <si>
    <t>99412</t>
  </si>
  <si>
    <t>gava</t>
  </si>
  <si>
    <t>92838</t>
  </si>
  <si>
    <t>umbrella</t>
  </si>
  <si>
    <t>62390</t>
  </si>
  <si>
    <t>szeryf</t>
  </si>
  <si>
    <t>5</t>
  </si>
  <si>
    <t>rasputin</t>
  </si>
  <si>
    <t>89</t>
  </si>
  <si>
    <t>101292</t>
  </si>
  <si>
    <t>krzychk</t>
  </si>
  <si>
    <t>101286</t>
  </si>
  <si>
    <t>william</t>
  </si>
  <si>
    <t>101241</t>
  </si>
  <si>
    <t>asiapoo</t>
  </si>
  <si>
    <t>46467</t>
  </si>
  <si>
    <t>pwww</t>
  </si>
  <si>
    <t>92591</t>
  </si>
  <si>
    <t>mariosz</t>
  </si>
  <si>
    <t>64</t>
  </si>
  <si>
    <t>91035</t>
  </si>
  <si>
    <t>lemurek</t>
  </si>
  <si>
    <t>95946</t>
  </si>
  <si>
    <t>nostroo</t>
  </si>
  <si>
    <t>97483</t>
  </si>
  <si>
    <t>nowopole</t>
  </si>
  <si>
    <t>55194</t>
  </si>
  <si>
    <t>hammer</t>
  </si>
  <si>
    <t>57</t>
  </si>
  <si>
    <t>31388</t>
  </si>
  <si>
    <t>sebka</t>
  </si>
  <si>
    <t>108</t>
  </si>
  <si>
    <t>80407</t>
  </si>
  <si>
    <t>kryzys</t>
  </si>
  <si>
    <t>80608</t>
  </si>
  <si>
    <t>heidri</t>
  </si>
  <si>
    <t>97802</t>
  </si>
  <si>
    <t>emce</t>
  </si>
  <si>
    <t>47468</t>
  </si>
  <si>
    <t>eristof</t>
  </si>
  <si>
    <t>101297</t>
  </si>
  <si>
    <t>robak</t>
  </si>
  <si>
    <t>92</t>
  </si>
  <si>
    <t>102145</t>
  </si>
  <si>
    <t>anast</t>
  </si>
  <si>
    <t>91</t>
  </si>
  <si>
    <t>101786</t>
  </si>
  <si>
    <t>saboteur</t>
  </si>
  <si>
    <t>91354</t>
  </si>
  <si>
    <t>karczus</t>
  </si>
  <si>
    <t>41553</t>
  </si>
  <si>
    <t>katon</t>
  </si>
  <si>
    <t>78</t>
  </si>
  <si>
    <t>84316</t>
  </si>
  <si>
    <t>anonim</t>
  </si>
  <si>
    <t>101779</t>
  </si>
  <si>
    <t>rudzielec</t>
  </si>
  <si>
    <t>101774</t>
  </si>
  <si>
    <t>alef</t>
  </si>
  <si>
    <t>93501</t>
  </si>
  <si>
    <t>pantera</t>
  </si>
  <si>
    <t>5973</t>
  </si>
  <si>
    <t>sold</t>
  </si>
  <si>
    <t>89163</t>
  </si>
  <si>
    <t>haos</t>
  </si>
  <si>
    <t>73</t>
  </si>
  <si>
    <t>48303</t>
  </si>
  <si>
    <t>lunamer</t>
  </si>
  <si>
    <t>66</t>
  </si>
  <si>
    <t>89214</t>
  </si>
  <si>
    <t>jerzodwa</t>
  </si>
  <si>
    <t>84003</t>
  </si>
  <si>
    <t>hazard</t>
  </si>
  <si>
    <t>71</t>
  </si>
  <si>
    <t>97443</t>
  </si>
  <si>
    <t>knot</t>
  </si>
  <si>
    <t>63795</t>
  </si>
  <si>
    <t>vitos</t>
  </si>
  <si>
    <t>89923</t>
  </si>
  <si>
    <t>krzychur</t>
  </si>
  <si>
    <t>75453</t>
  </si>
  <si>
    <t>zendemion</t>
  </si>
  <si>
    <t>92159</t>
  </si>
  <si>
    <t>szefo</t>
  </si>
  <si>
    <t>101758</t>
  </si>
  <si>
    <t>martija</t>
  </si>
  <si>
    <t>88614</t>
  </si>
  <si>
    <t>marileg</t>
  </si>
  <si>
    <t>106</t>
  </si>
  <si>
    <t>67538</t>
  </si>
  <si>
    <t>boromirr</t>
  </si>
  <si>
    <t>77</t>
  </si>
  <si>
    <t>90698</t>
  </si>
  <si>
    <t>tylcia</t>
  </si>
  <si>
    <t>93877</t>
  </si>
  <si>
    <t>ludzik</t>
  </si>
  <si>
    <t>63222</t>
  </si>
  <si>
    <t>velka</t>
  </si>
  <si>
    <t>94818</t>
  </si>
  <si>
    <t>elixir</t>
  </si>
  <si>
    <t>80</t>
  </si>
  <si>
    <t>85574</t>
  </si>
  <si>
    <t>ogrodnick</t>
  </si>
  <si>
    <t>74</t>
  </si>
  <si>
    <t>102532</t>
  </si>
  <si>
    <t>metaxa</t>
  </si>
  <si>
    <t>88717</t>
  </si>
  <si>
    <t>esior</t>
  </si>
  <si>
    <t>73935</t>
  </si>
  <si>
    <t>larita</t>
  </si>
  <si>
    <t>30457</t>
  </si>
  <si>
    <t>izzbel</t>
  </si>
  <si>
    <t>3887</t>
  </si>
  <si>
    <t>kkslech</t>
  </si>
  <si>
    <t>34857</t>
  </si>
  <si>
    <t>mandrake</t>
  </si>
  <si>
    <t>15007</t>
  </si>
  <si>
    <t>denso</t>
  </si>
  <si>
    <t>85087</t>
  </si>
  <si>
    <t>cyphr</t>
  </si>
  <si>
    <t>69</t>
  </si>
  <si>
    <t>75920</t>
  </si>
  <si>
    <t>marlboro</t>
  </si>
  <si>
    <t>86</t>
  </si>
  <si>
    <t>19719</t>
  </si>
  <si>
    <t>hansrobin</t>
  </si>
  <si>
    <t>75</t>
  </si>
  <si>
    <t>37738</t>
  </si>
  <si>
    <t>rubens</t>
  </si>
  <si>
    <t>98951</t>
  </si>
  <si>
    <t>krasula</t>
  </si>
  <si>
    <t>62172</t>
  </si>
  <si>
    <t>redarmy</t>
  </si>
  <si>
    <t>73471</t>
  </si>
  <si>
    <t>verter</t>
  </si>
  <si>
    <t>47586</t>
  </si>
  <si>
    <t>pablitoe</t>
  </si>
  <si>
    <t>79</t>
  </si>
  <si>
    <t>59430</t>
  </si>
  <si>
    <t>bross</t>
  </si>
  <si>
    <t>78539</t>
  </si>
  <si>
    <t>piker</t>
  </si>
  <si>
    <t>47760</t>
  </si>
  <si>
    <t>armaiti</t>
  </si>
  <si>
    <t>76551</t>
  </si>
  <si>
    <t>sentinel</t>
  </si>
  <si>
    <t>77587</t>
  </si>
  <si>
    <t>waldeko</t>
  </si>
  <si>
    <t>25847</t>
  </si>
  <si>
    <t>czejo</t>
  </si>
  <si>
    <t>32700</t>
  </si>
  <si>
    <t>krzepa</t>
  </si>
  <si>
    <t>44007</t>
  </si>
  <si>
    <t>vhc</t>
  </si>
  <si>
    <t>102816</t>
  </si>
  <si>
    <t>firezeug</t>
  </si>
  <si>
    <t>74803</t>
  </si>
  <si>
    <t>killo</t>
  </si>
  <si>
    <t>84266</t>
  </si>
  <si>
    <t>rkpior</t>
  </si>
  <si>
    <t>62</t>
  </si>
  <si>
    <t>1219</t>
  </si>
  <si>
    <t>izyda</t>
  </si>
  <si>
    <t>15683</t>
  </si>
  <si>
    <t>arti</t>
  </si>
  <si>
    <t>94957</t>
  </si>
  <si>
    <t>lukidudi</t>
  </si>
  <si>
    <t>54441</t>
  </si>
  <si>
    <t>tinuviel</t>
  </si>
  <si>
    <t>80726</t>
  </si>
  <si>
    <t>gregorza</t>
  </si>
  <si>
    <t>82634</t>
  </si>
  <si>
    <t>andrzejek</t>
  </si>
  <si>
    <t>77251</t>
  </si>
  <si>
    <t>pedroszcz</t>
  </si>
  <si>
    <t>32439</t>
  </si>
  <si>
    <t>gover</t>
  </si>
  <si>
    <t>103335</t>
  </si>
  <si>
    <t>rjagiu</t>
  </si>
  <si>
    <t>63036</t>
  </si>
  <si>
    <t>treneiro</t>
  </si>
  <si>
    <t>61307</t>
  </si>
  <si>
    <t>felis</t>
  </si>
  <si>
    <t>57424</t>
  </si>
  <si>
    <t>ivy</t>
  </si>
  <si>
    <t>65523</t>
  </si>
  <si>
    <t>masher</t>
  </si>
  <si>
    <t>45182</t>
  </si>
  <si>
    <t>zernat</t>
  </si>
  <si>
    <t>96082</t>
  </si>
  <si>
    <t>przemko</t>
  </si>
  <si>
    <t>14256</t>
  </si>
  <si>
    <t>dux</t>
  </si>
  <si>
    <t>33910</t>
  </si>
  <si>
    <t>smicha</t>
  </si>
  <si>
    <t>57103</t>
  </si>
  <si>
    <t>paweltanc</t>
  </si>
  <si>
    <t>41309</t>
  </si>
  <si>
    <t>kstepien</t>
  </si>
  <si>
    <t>27990</t>
  </si>
  <si>
    <t>jkonopka</t>
  </si>
  <si>
    <t>32279</t>
  </si>
  <si>
    <t>darthxarr</t>
  </si>
  <si>
    <t>74584</t>
  </si>
  <si>
    <t>noise</t>
  </si>
  <si>
    <t>28922</t>
  </si>
  <si>
    <t>dragonka</t>
  </si>
  <si>
    <t>507</t>
  </si>
  <si>
    <t>karlos</t>
  </si>
  <si>
    <t>59</t>
  </si>
  <si>
    <t>11004</t>
  </si>
  <si>
    <t>paulek</t>
  </si>
  <si>
    <t>86364</t>
  </si>
  <si>
    <t>kolega</t>
  </si>
  <si>
    <t>51721</t>
  </si>
  <si>
    <t>tamari</t>
  </si>
  <si>
    <t>62010</t>
  </si>
  <si>
    <t>adrianu</t>
  </si>
  <si>
    <t>27060</t>
  </si>
  <si>
    <t>sinfulnat</t>
  </si>
  <si>
    <t>32239</t>
  </si>
  <si>
    <t>iwik</t>
  </si>
  <si>
    <t>63488</t>
  </si>
  <si>
    <t>duzyppies</t>
  </si>
  <si>
    <t>44304</t>
  </si>
  <si>
    <t>watto</t>
  </si>
  <si>
    <t>50887</t>
  </si>
  <si>
    <t>bzik</t>
  </si>
  <si>
    <t>27612</t>
  </si>
  <si>
    <t>ancymon</t>
  </si>
  <si>
    <t>31721</t>
  </si>
  <si>
    <t>jusie</t>
  </si>
  <si>
    <t>55280</t>
  </si>
  <si>
    <t>diablor</t>
  </si>
  <si>
    <t>32664</t>
  </si>
  <si>
    <t>malinka</t>
  </si>
  <si>
    <t>94859</t>
  </si>
  <si>
    <t>mm</t>
  </si>
  <si>
    <t>89455</t>
  </si>
  <si>
    <t>druzyna</t>
  </si>
  <si>
    <t>gracz</t>
  </si>
  <si>
    <t>drużyna</t>
  </si>
  <si>
    <t>Drużyna Niezwykłych Gentlemanów</t>
  </si>
  <si>
    <t>18</t>
  </si>
  <si>
    <t>10</t>
  </si>
  <si>
    <t>profesjonalna</t>
  </si>
  <si>
    <t>22</t>
  </si>
  <si>
    <t>7</t>
  </si>
  <si>
    <t>Klub Farmera I</t>
  </si>
  <si>
    <t>17</t>
  </si>
  <si>
    <t>9</t>
  </si>
  <si>
    <t>Oglala</t>
  </si>
  <si>
    <t>14</t>
  </si>
  <si>
    <t>6</t>
  </si>
  <si>
    <t>Zupełnie Inna Beczka</t>
  </si>
  <si>
    <t>8</t>
  </si>
  <si>
    <t>Bierzcy Gier</t>
  </si>
  <si>
    <t>23</t>
  </si>
  <si>
    <t>3</t>
  </si>
  <si>
    <t>Daltonowie</t>
  </si>
  <si>
    <t>11</t>
  </si>
  <si>
    <t>4</t>
  </si>
  <si>
    <t>farmerzy</t>
  </si>
  <si>
    <t>12</t>
  </si>
  <si>
    <t>Sympatycy gazety Parkiet</t>
  </si>
  <si>
    <t>21</t>
  </si>
  <si>
    <t>1</t>
  </si>
  <si>
    <t>Klub Farmera II</t>
  </si>
  <si>
    <t>2</t>
  </si>
  <si>
    <t>Najemnicy Chicago I</t>
  </si>
  <si>
    <t>0</t>
  </si>
  <si>
    <t>Dream Team</t>
  </si>
  <si>
    <t>INANICI</t>
  </si>
  <si>
    <t>Artystyczne dusze</t>
  </si>
  <si>
    <t>Gwardziści Szeryfa</t>
  </si>
  <si>
    <t>ROBOCOPY</t>
  </si>
  <si>
    <t>15</t>
  </si>
  <si>
    <t>Gildia</t>
  </si>
  <si>
    <t>13</t>
  </si>
  <si>
    <t>Orły i Sokoły</t>
  </si>
  <si>
    <t>HMMM</t>
  </si>
  <si>
    <t>Filipiades pobiegł do Aten</t>
  </si>
  <si>
    <t>Dzikie świnie ;)</t>
  </si>
  <si>
    <t>Makroekonomiczni wypalacze traw</t>
  </si>
  <si>
    <t>Żółwiki</t>
  </si>
  <si>
    <t>-</t>
  </si>
  <si>
    <t>GTW</t>
  </si>
  <si>
    <t>Ekipa z Zielonego Jeepa</t>
  </si>
  <si>
    <t>kowbojsi</t>
  </si>
  <si>
    <t>300-tu</t>
  </si>
  <si>
    <t>Bang!</t>
  </si>
  <si>
    <t>Corleone</t>
  </si>
  <si>
    <t>Wspaniała Team</t>
  </si>
  <si>
    <t>Kowboje</t>
  </si>
  <si>
    <t>english</t>
  </si>
  <si>
    <t>Epiqura Squad</t>
  </si>
  <si>
    <t>61</t>
  </si>
  <si>
    <t>prawdziwi biznesmeni</t>
  </si>
  <si>
    <t>104</t>
  </si>
  <si>
    <t>Miłośnicy Farmersów</t>
  </si>
  <si>
    <t>60</t>
  </si>
  <si>
    <t>Pogromcy Miast!</t>
  </si>
  <si>
    <t>amatorska</t>
  </si>
  <si>
    <t>id</t>
  </si>
  <si>
    <t>punkty</t>
  </si>
  <si>
    <t>zmiana</t>
  </si>
  <si>
    <t>punkty za średnią</t>
  </si>
  <si>
    <t>Amatorzy spod ciemnej gwiazdy,</t>
  </si>
  <si>
    <t>liga</t>
  </si>
  <si>
    <t>ID</t>
  </si>
  <si>
    <t>16</t>
  </si>
  <si>
    <t>zdobyte PD</t>
  </si>
  <si>
    <t>liczba gier</t>
  </si>
  <si>
    <t>średni wynik PD</t>
  </si>
  <si>
    <t>średnio PD/grę</t>
  </si>
  <si>
    <t>Epikurejska Elita</t>
  </si>
  <si>
    <t>gry</t>
  </si>
  <si>
    <t xml:space="preserve"> PD/grę</t>
  </si>
  <si>
    <t>miejsce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</si>
</sst>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/>
    </xf>
    <xf numFmtId="174" fontId="4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4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:J140" totalsRowShown="0">
  <tableColumns count="9">
    <tableColumn id="1" name="gracz"/>
    <tableColumn id="2" name="druzyna"/>
    <tableColumn id="3" name="zdobyte PD"/>
    <tableColumn id="4" name="gry"/>
    <tableColumn id="5" name=" PD/grę"/>
    <tableColumn id="6" name="ID"/>
    <tableColumn id="7" name="drużyna"/>
    <tableColumn id="8" name="liga"/>
    <tableColumn id="9" name="punkty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showGridLines="0" tabSelected="1" zoomScaleSheetLayoutView="100" zoomScalePageLayoutView="40" workbookViewId="0" topLeftCell="A1">
      <selection activeCell="A1" sqref="A1"/>
    </sheetView>
  </sheetViews>
  <sheetFormatPr defaultColWidth="9.140625" defaultRowHeight="15"/>
  <cols>
    <col min="1" max="1" width="7.140625" style="3" customWidth="1"/>
    <col min="2" max="2" width="13.421875" style="3" customWidth="1"/>
    <col min="3" max="3" width="7.57421875" style="0" hidden="1" customWidth="1"/>
    <col min="4" max="4" width="13.140625" style="6" customWidth="1"/>
    <col min="5" max="5" width="9.7109375" style="6" customWidth="1"/>
    <col min="6" max="6" width="10.57421875" style="6" customWidth="1"/>
    <col min="7" max="7" width="17.00390625" style="0" hidden="1" customWidth="1"/>
    <col min="8" max="8" width="25.28125" style="0" customWidth="1"/>
    <col min="9" max="9" width="13.00390625" style="0" customWidth="1"/>
    <col min="10" max="10" width="8.421875" style="0" customWidth="1"/>
    <col min="12" max="12" width="0" style="0" hidden="1" customWidth="1"/>
    <col min="14" max="14" width="9.140625" style="6" customWidth="1"/>
    <col min="15" max="15" width="9.140625" style="6" hidden="1" customWidth="1"/>
    <col min="16" max="20" width="9.140625" style="6" customWidth="1"/>
  </cols>
  <sheetData>
    <row r="1" spans="1:21" s="2" customFormat="1" ht="15">
      <c r="A1" s="3" t="s">
        <v>391</v>
      </c>
      <c r="B1" s="3" t="s">
        <v>313</v>
      </c>
      <c r="C1" s="2" t="s">
        <v>312</v>
      </c>
      <c r="D1" s="3" t="s">
        <v>384</v>
      </c>
      <c r="E1" s="3" t="s">
        <v>389</v>
      </c>
      <c r="F1" s="3" t="s">
        <v>390</v>
      </c>
      <c r="G1" s="2" t="s">
        <v>382</v>
      </c>
      <c r="H1" s="2" t="s">
        <v>314</v>
      </c>
      <c r="I1" s="2" t="s">
        <v>381</v>
      </c>
      <c r="J1" s="2" t="s">
        <v>377</v>
      </c>
      <c r="L1" s="2" t="s">
        <v>376</v>
      </c>
      <c r="M1" s="2" t="s">
        <v>314</v>
      </c>
      <c r="N1" s="3" t="s">
        <v>377</v>
      </c>
      <c r="O1" s="3" t="s">
        <v>378</v>
      </c>
      <c r="P1" s="3" t="s">
        <v>385</v>
      </c>
      <c r="Q1" s="3" t="s">
        <v>379</v>
      </c>
      <c r="R1" s="3" t="s">
        <v>386</v>
      </c>
      <c r="S1" s="3" t="s">
        <v>384</v>
      </c>
      <c r="T1" s="3" t="s">
        <v>387</v>
      </c>
      <c r="U1" s="2" t="s">
        <v>381</v>
      </c>
    </row>
    <row r="2" spans="1:21" ht="14.25" customHeight="1">
      <c r="A2" s="8">
        <v>1</v>
      </c>
      <c r="B2" s="8" t="s">
        <v>310</v>
      </c>
      <c r="C2" s="1" t="s">
        <v>193</v>
      </c>
      <c r="D2" s="5">
        <v>128.725</v>
      </c>
      <c r="E2" s="4" t="s">
        <v>349</v>
      </c>
      <c r="F2" s="5">
        <f aca="true" t="shared" si="0" ref="F2:F33">D2/E2</f>
        <v>8.581666666666667</v>
      </c>
      <c r="G2" s="1" t="s">
        <v>311</v>
      </c>
      <c r="H2" t="str">
        <f aca="true" t="shared" si="1" ref="H2:H33">VLOOKUP(C2,L$1:R$65536,2,0)</f>
        <v>Drużyna Niezwykłych Gentlemanów</v>
      </c>
      <c r="I2" t="str">
        <f aca="true" t="shared" si="2" ref="I2:I33">VLOOKUP(C2,L$1:U$65536,10,0)</f>
        <v>profesjonalna</v>
      </c>
      <c r="J2">
        <f aca="true" t="shared" si="3" ref="J2:J33">VLOOKUP(C2,L$1:U$65536,3,0)</f>
        <v>52.6</v>
      </c>
      <c r="L2" s="1" t="s">
        <v>138</v>
      </c>
      <c r="M2" s="1" t="s">
        <v>350</v>
      </c>
      <c r="N2" s="4">
        <v>32.8</v>
      </c>
      <c r="O2" s="4">
        <v>18.36</v>
      </c>
      <c r="P2" s="4" t="s">
        <v>351</v>
      </c>
      <c r="Q2" s="4" t="s">
        <v>317</v>
      </c>
      <c r="R2" s="4">
        <v>9.4</v>
      </c>
      <c r="S2" s="16">
        <v>122.04</v>
      </c>
      <c r="T2" s="7">
        <f aca="true" t="shared" si="4" ref="T2:T35">S2/P2</f>
        <v>9.387692307692308</v>
      </c>
      <c r="U2" s="1" t="s">
        <v>375</v>
      </c>
    </row>
    <row r="3" spans="1:21" ht="14.25" customHeight="1">
      <c r="A3" s="8">
        <v>2</v>
      </c>
      <c r="B3" s="8" t="s">
        <v>308</v>
      </c>
      <c r="C3" s="1" t="s">
        <v>193</v>
      </c>
      <c r="D3" s="5">
        <v>117.99</v>
      </c>
      <c r="E3" s="4" t="s">
        <v>349</v>
      </c>
      <c r="F3" s="5">
        <f t="shared" si="0"/>
        <v>7.866</v>
      </c>
      <c r="G3" s="1" t="s">
        <v>309</v>
      </c>
      <c r="H3" t="str">
        <f t="shared" si="1"/>
        <v>Drużyna Niezwykłych Gentlemanów</v>
      </c>
      <c r="I3" t="str">
        <f t="shared" si="2"/>
        <v>profesjonalna</v>
      </c>
      <c r="J3">
        <f t="shared" si="3"/>
        <v>52.6</v>
      </c>
      <c r="L3" s="1" t="s">
        <v>115</v>
      </c>
      <c r="M3" s="1" t="s">
        <v>348</v>
      </c>
      <c r="N3" s="4">
        <v>34.2</v>
      </c>
      <c r="O3" s="4">
        <v>16.75</v>
      </c>
      <c r="P3" s="4" t="s">
        <v>349</v>
      </c>
      <c r="Q3" s="4" t="s">
        <v>323</v>
      </c>
      <c r="R3" s="4">
        <v>7.9</v>
      </c>
      <c r="S3" s="16">
        <v>117.8</v>
      </c>
      <c r="T3" s="7">
        <f t="shared" si="4"/>
        <v>7.8533333333333335</v>
      </c>
      <c r="U3" s="1" t="s">
        <v>375</v>
      </c>
    </row>
    <row r="4" spans="1:21" ht="14.25" customHeight="1">
      <c r="A4" s="8">
        <v>3</v>
      </c>
      <c r="B4" s="8" t="s">
        <v>304</v>
      </c>
      <c r="C4" s="1" t="s">
        <v>193</v>
      </c>
      <c r="D4" s="5">
        <v>85.87</v>
      </c>
      <c r="E4" s="4" t="s">
        <v>351</v>
      </c>
      <c r="F4" s="5">
        <f t="shared" si="0"/>
        <v>6.605384615384616</v>
      </c>
      <c r="G4" s="1" t="s">
        <v>305</v>
      </c>
      <c r="H4" t="str">
        <f t="shared" si="1"/>
        <v>Drużyna Niezwykłych Gentlemanów</v>
      </c>
      <c r="I4" t="str">
        <f t="shared" si="2"/>
        <v>profesjonalna</v>
      </c>
      <c r="J4">
        <f t="shared" si="3"/>
        <v>52.6</v>
      </c>
      <c r="L4" s="1" t="s">
        <v>161</v>
      </c>
      <c r="M4" s="1" t="s">
        <v>353</v>
      </c>
      <c r="N4" s="4">
        <v>20.8</v>
      </c>
      <c r="O4" s="4">
        <v>17.43</v>
      </c>
      <c r="P4" s="4" t="s">
        <v>351</v>
      </c>
      <c r="Q4" s="4" t="s">
        <v>328</v>
      </c>
      <c r="R4" s="4">
        <v>6.9</v>
      </c>
      <c r="S4" s="16">
        <v>89.64</v>
      </c>
      <c r="T4" s="7">
        <f t="shared" si="4"/>
        <v>6.895384615384615</v>
      </c>
      <c r="U4" s="1" t="s">
        <v>375</v>
      </c>
    </row>
    <row r="5" spans="1:21" ht="14.25" customHeight="1">
      <c r="A5" s="8">
        <v>4</v>
      </c>
      <c r="B5" s="8" t="s">
        <v>279</v>
      </c>
      <c r="C5" s="1" t="s">
        <v>193</v>
      </c>
      <c r="D5" s="5">
        <v>53.831666</v>
      </c>
      <c r="E5" s="4" t="s">
        <v>326</v>
      </c>
      <c r="F5" s="5">
        <f t="shared" si="0"/>
        <v>8.971944333333333</v>
      </c>
      <c r="G5" s="1" t="s">
        <v>280</v>
      </c>
      <c r="H5" t="str">
        <f t="shared" si="1"/>
        <v>Drużyna Niezwykłych Gentlemanów</v>
      </c>
      <c r="I5" t="str">
        <f t="shared" si="2"/>
        <v>profesjonalna</v>
      </c>
      <c r="J5">
        <f t="shared" si="3"/>
        <v>52.6</v>
      </c>
      <c r="L5" s="1" t="s">
        <v>72</v>
      </c>
      <c r="M5" s="1" t="s">
        <v>363</v>
      </c>
      <c r="N5" s="4">
        <v>1.4</v>
      </c>
      <c r="O5" s="4">
        <v>0</v>
      </c>
      <c r="P5" s="4" t="s">
        <v>341</v>
      </c>
      <c r="Q5" s="4" t="s">
        <v>343</v>
      </c>
      <c r="R5" s="4" t="s">
        <v>358</v>
      </c>
      <c r="S5" s="6">
        <v>13.64</v>
      </c>
      <c r="T5" s="7">
        <f t="shared" si="4"/>
        <v>6.82</v>
      </c>
      <c r="U5" s="1" t="s">
        <v>375</v>
      </c>
    </row>
    <row r="6" spans="1:21" s="14" customFormat="1" ht="14.25" customHeight="1">
      <c r="A6" s="10">
        <v>5</v>
      </c>
      <c r="B6" s="10" t="s">
        <v>192</v>
      </c>
      <c r="C6" s="11" t="s">
        <v>193</v>
      </c>
      <c r="D6" s="12">
        <v>21.143333</v>
      </c>
      <c r="E6" s="13" t="s">
        <v>341</v>
      </c>
      <c r="F6" s="12">
        <f t="shared" si="0"/>
        <v>10.5716665</v>
      </c>
      <c r="G6" s="11" t="s">
        <v>194</v>
      </c>
      <c r="H6" s="14" t="str">
        <f t="shared" si="1"/>
        <v>Drużyna Niezwykłych Gentlemanów</v>
      </c>
      <c r="I6" s="14" t="str">
        <f t="shared" si="2"/>
        <v>profesjonalna</v>
      </c>
      <c r="J6" s="14">
        <f t="shared" si="3"/>
        <v>52.6</v>
      </c>
      <c r="L6" s="11" t="s">
        <v>55</v>
      </c>
      <c r="M6" s="11" t="s">
        <v>364</v>
      </c>
      <c r="N6" s="13">
        <v>1</v>
      </c>
      <c r="O6" s="13">
        <v>6.27</v>
      </c>
      <c r="P6" s="13" t="s">
        <v>339</v>
      </c>
      <c r="Q6" s="13" t="s">
        <v>343</v>
      </c>
      <c r="R6" s="13" t="s">
        <v>358</v>
      </c>
      <c r="S6" s="17">
        <v>6.27</v>
      </c>
      <c r="T6" s="18">
        <f t="shared" si="4"/>
        <v>6.27</v>
      </c>
      <c r="U6" s="11" t="s">
        <v>375</v>
      </c>
    </row>
    <row r="7" spans="1:21" ht="14.25" customHeight="1">
      <c r="A7" s="9">
        <v>6</v>
      </c>
      <c r="B7" s="9" t="s">
        <v>302</v>
      </c>
      <c r="C7" s="1" t="s">
        <v>282</v>
      </c>
      <c r="D7" s="5">
        <v>81.042501</v>
      </c>
      <c r="E7" s="4" t="s">
        <v>325</v>
      </c>
      <c r="F7" s="5">
        <f t="shared" si="0"/>
        <v>5.788750071428572</v>
      </c>
      <c r="G7" s="1" t="s">
        <v>303</v>
      </c>
      <c r="H7" t="str">
        <f t="shared" si="1"/>
        <v>Epikurejska Elita</v>
      </c>
      <c r="I7" t="str">
        <f t="shared" si="2"/>
        <v>profesjonalna</v>
      </c>
      <c r="J7">
        <f t="shared" si="3"/>
        <v>40.2</v>
      </c>
      <c r="L7" s="1" t="s">
        <v>196</v>
      </c>
      <c r="M7" s="1" t="s">
        <v>352</v>
      </c>
      <c r="N7" s="4">
        <v>29.6</v>
      </c>
      <c r="O7" s="4">
        <v>17.3</v>
      </c>
      <c r="P7" s="4" t="s">
        <v>349</v>
      </c>
      <c r="Q7" s="4" t="s">
        <v>320</v>
      </c>
      <c r="R7" s="4">
        <v>6.3</v>
      </c>
      <c r="S7" s="16">
        <v>93.95</v>
      </c>
      <c r="T7" s="7">
        <f t="shared" si="4"/>
        <v>6.263333333333334</v>
      </c>
      <c r="U7" s="1" t="s">
        <v>375</v>
      </c>
    </row>
    <row r="8" spans="1:21" ht="14.25" customHeight="1">
      <c r="A8" s="9">
        <v>7</v>
      </c>
      <c r="B8" s="9" t="s">
        <v>300</v>
      </c>
      <c r="C8" s="1" t="s">
        <v>282</v>
      </c>
      <c r="D8" s="5">
        <v>73.905001</v>
      </c>
      <c r="E8" s="4" t="s">
        <v>325</v>
      </c>
      <c r="F8" s="5">
        <f t="shared" si="0"/>
        <v>5.278928642857143</v>
      </c>
      <c r="G8" s="1" t="s">
        <v>301</v>
      </c>
      <c r="H8" t="str">
        <f t="shared" si="1"/>
        <v>Epikurejska Elita</v>
      </c>
      <c r="I8" t="str">
        <f t="shared" si="2"/>
        <v>profesjonalna</v>
      </c>
      <c r="J8">
        <f t="shared" si="3"/>
        <v>40.2</v>
      </c>
      <c r="L8" s="1" t="s">
        <v>193</v>
      </c>
      <c r="M8" s="1" t="s">
        <v>315</v>
      </c>
      <c r="N8" s="4">
        <v>52.6</v>
      </c>
      <c r="O8" s="4">
        <v>67.53</v>
      </c>
      <c r="P8" s="4" t="s">
        <v>316</v>
      </c>
      <c r="Q8" s="4" t="s">
        <v>317</v>
      </c>
      <c r="R8" s="4">
        <v>22.6</v>
      </c>
      <c r="S8" s="19">
        <v>407.56</v>
      </c>
      <c r="T8" s="16">
        <f t="shared" si="4"/>
        <v>22.642222222222223</v>
      </c>
      <c r="U8" s="1" t="s">
        <v>318</v>
      </c>
    </row>
    <row r="9" spans="1:21" ht="14.25" customHeight="1">
      <c r="A9" s="9">
        <v>8</v>
      </c>
      <c r="B9" s="9" t="s">
        <v>290</v>
      </c>
      <c r="C9" s="1" t="s">
        <v>282</v>
      </c>
      <c r="D9" s="5">
        <v>65.905834</v>
      </c>
      <c r="E9" s="4" t="s">
        <v>336</v>
      </c>
      <c r="F9" s="5">
        <f t="shared" si="0"/>
        <v>5.492152833333333</v>
      </c>
      <c r="G9" s="1" t="s">
        <v>291</v>
      </c>
      <c r="H9" t="str">
        <f t="shared" si="1"/>
        <v>Epikurejska Elita</v>
      </c>
      <c r="I9" t="str">
        <f t="shared" si="2"/>
        <v>profesjonalna</v>
      </c>
      <c r="J9">
        <f t="shared" si="3"/>
        <v>40.2</v>
      </c>
      <c r="L9" s="1" t="s">
        <v>210</v>
      </c>
      <c r="M9" s="1" t="s">
        <v>321</v>
      </c>
      <c r="N9" s="4">
        <v>34</v>
      </c>
      <c r="O9" s="4">
        <v>54.51</v>
      </c>
      <c r="P9" s="4" t="s">
        <v>322</v>
      </c>
      <c r="Q9" s="4" t="s">
        <v>323</v>
      </c>
      <c r="R9" s="4">
        <v>16.3</v>
      </c>
      <c r="S9" s="19">
        <v>276.92</v>
      </c>
      <c r="T9" s="16">
        <f t="shared" si="4"/>
        <v>16.289411764705882</v>
      </c>
      <c r="U9" s="1" t="s">
        <v>318</v>
      </c>
    </row>
    <row r="10" spans="1:21" ht="14.25" customHeight="1">
      <c r="A10" s="9">
        <v>9</v>
      </c>
      <c r="B10" s="9" t="s">
        <v>288</v>
      </c>
      <c r="C10" s="1" t="s">
        <v>282</v>
      </c>
      <c r="D10" s="5">
        <v>60.310834</v>
      </c>
      <c r="E10" s="4" t="s">
        <v>333</v>
      </c>
      <c r="F10" s="5">
        <f t="shared" si="0"/>
        <v>5.482803090909091</v>
      </c>
      <c r="G10" s="1" t="s">
        <v>289</v>
      </c>
      <c r="H10" t="str">
        <f t="shared" si="1"/>
        <v>Epikurejska Elita</v>
      </c>
      <c r="I10" t="str">
        <f t="shared" si="2"/>
        <v>profesjonalna</v>
      </c>
      <c r="J10">
        <f t="shared" si="3"/>
        <v>40.2</v>
      </c>
      <c r="L10" s="1" t="s">
        <v>164</v>
      </c>
      <c r="M10" s="1" t="s">
        <v>327</v>
      </c>
      <c r="N10" s="4">
        <v>21.4</v>
      </c>
      <c r="O10" s="4">
        <v>18.8</v>
      </c>
      <c r="P10" s="4" t="s">
        <v>325</v>
      </c>
      <c r="Q10" s="4" t="s">
        <v>328</v>
      </c>
      <c r="R10" s="4">
        <v>15.5</v>
      </c>
      <c r="S10" s="19">
        <v>216.45</v>
      </c>
      <c r="T10" s="16">
        <f t="shared" si="4"/>
        <v>15.460714285714285</v>
      </c>
      <c r="U10" s="1" t="s">
        <v>318</v>
      </c>
    </row>
    <row r="11" spans="1:21" s="14" customFormat="1" ht="14.25" customHeight="1">
      <c r="A11" s="15">
        <v>10</v>
      </c>
      <c r="B11" s="15" t="s">
        <v>281</v>
      </c>
      <c r="C11" s="11" t="s">
        <v>282</v>
      </c>
      <c r="D11" s="12">
        <v>54.245833</v>
      </c>
      <c r="E11" s="13" t="s">
        <v>317</v>
      </c>
      <c r="F11" s="12">
        <f t="shared" si="0"/>
        <v>5.4245833</v>
      </c>
      <c r="G11" s="11" t="s">
        <v>283</v>
      </c>
      <c r="H11" s="14" t="str">
        <f t="shared" si="1"/>
        <v>Epikurejska Elita</v>
      </c>
      <c r="I11" s="14" t="str">
        <f t="shared" si="2"/>
        <v>profesjonalna</v>
      </c>
      <c r="J11" s="14">
        <f t="shared" si="3"/>
        <v>40.2</v>
      </c>
      <c r="L11" s="11" t="s">
        <v>65</v>
      </c>
      <c r="M11" s="11" t="s">
        <v>361</v>
      </c>
      <c r="N11" s="13">
        <v>2</v>
      </c>
      <c r="O11" s="13">
        <v>12.44</v>
      </c>
      <c r="P11" s="13" t="s">
        <v>341</v>
      </c>
      <c r="Q11" s="13" t="s">
        <v>343</v>
      </c>
      <c r="R11" s="13" t="s">
        <v>358</v>
      </c>
      <c r="S11" s="17">
        <v>12.44</v>
      </c>
      <c r="T11" s="18">
        <f t="shared" si="4"/>
        <v>6.22</v>
      </c>
      <c r="U11" s="11" t="s">
        <v>375</v>
      </c>
    </row>
    <row r="12" spans="1:21" ht="14.25" customHeight="1">
      <c r="A12" s="9">
        <v>11</v>
      </c>
      <c r="B12" s="9" t="s">
        <v>306</v>
      </c>
      <c r="C12" s="1" t="s">
        <v>210</v>
      </c>
      <c r="D12" s="5">
        <v>108.374167</v>
      </c>
      <c r="E12" s="4" t="s">
        <v>322</v>
      </c>
      <c r="F12" s="5">
        <f t="shared" si="0"/>
        <v>6.374951</v>
      </c>
      <c r="G12" s="1" t="s">
        <v>307</v>
      </c>
      <c r="H12" t="str">
        <f t="shared" si="1"/>
        <v>Klub Farmera I</v>
      </c>
      <c r="I12" t="str">
        <f t="shared" si="2"/>
        <v>profesjonalna</v>
      </c>
      <c r="J12">
        <f t="shared" si="3"/>
        <v>34</v>
      </c>
      <c r="L12" s="1" t="s">
        <v>141</v>
      </c>
      <c r="M12" s="1" t="s">
        <v>354</v>
      </c>
      <c r="N12" s="4">
        <v>19.8</v>
      </c>
      <c r="O12" s="4">
        <v>19.13</v>
      </c>
      <c r="P12" s="4" t="s">
        <v>325</v>
      </c>
      <c r="Q12" s="4" t="s">
        <v>326</v>
      </c>
      <c r="R12" s="4">
        <v>5.6</v>
      </c>
      <c r="S12" s="16">
        <v>77.71</v>
      </c>
      <c r="T12" s="7">
        <f t="shared" si="4"/>
        <v>5.550714285714285</v>
      </c>
      <c r="U12" s="1" t="s">
        <v>375</v>
      </c>
    </row>
    <row r="13" spans="1:21" ht="14.25" customHeight="1">
      <c r="A13" s="9">
        <v>12</v>
      </c>
      <c r="B13" s="9" t="s">
        <v>294</v>
      </c>
      <c r="C13" s="1" t="s">
        <v>210</v>
      </c>
      <c r="D13" s="5">
        <v>67.657501</v>
      </c>
      <c r="E13" s="4" t="s">
        <v>333</v>
      </c>
      <c r="F13" s="5">
        <f t="shared" si="0"/>
        <v>6.150681909090909</v>
      </c>
      <c r="G13" s="1" t="s">
        <v>295</v>
      </c>
      <c r="H13" t="str">
        <f t="shared" si="1"/>
        <v>Klub Farmera I</v>
      </c>
      <c r="I13" t="str">
        <f t="shared" si="2"/>
        <v>profesjonalna</v>
      </c>
      <c r="J13">
        <f t="shared" si="3"/>
        <v>34</v>
      </c>
      <c r="L13" s="1" t="s">
        <v>81</v>
      </c>
      <c r="M13" s="1" t="s">
        <v>359</v>
      </c>
      <c r="N13" s="4">
        <v>2.4</v>
      </c>
      <c r="O13" s="4">
        <v>15.9</v>
      </c>
      <c r="P13" s="4" t="s">
        <v>331</v>
      </c>
      <c r="Q13" s="4" t="s">
        <v>343</v>
      </c>
      <c r="R13" s="4" t="s">
        <v>358</v>
      </c>
      <c r="S13" s="6">
        <v>15.9</v>
      </c>
      <c r="T13" s="7">
        <f t="shared" si="4"/>
        <v>5.3</v>
      </c>
      <c r="U13" s="1" t="s">
        <v>375</v>
      </c>
    </row>
    <row r="14" spans="1:21" ht="14.25" customHeight="1">
      <c r="A14" s="9">
        <v>13</v>
      </c>
      <c r="B14" s="9" t="s">
        <v>251</v>
      </c>
      <c r="C14" s="1" t="s">
        <v>210</v>
      </c>
      <c r="D14" s="5">
        <v>40.690833</v>
      </c>
      <c r="E14" s="4" t="s">
        <v>320</v>
      </c>
      <c r="F14" s="5">
        <f t="shared" si="0"/>
        <v>5.812976142857143</v>
      </c>
      <c r="G14" s="1" t="s">
        <v>252</v>
      </c>
      <c r="H14" t="str">
        <f t="shared" si="1"/>
        <v>Klub Farmera I</v>
      </c>
      <c r="I14" t="str">
        <f t="shared" si="2"/>
        <v>profesjonalna</v>
      </c>
      <c r="J14">
        <f t="shared" si="3"/>
        <v>34</v>
      </c>
      <c r="L14" s="1" t="s">
        <v>282</v>
      </c>
      <c r="M14" s="1" t="s">
        <v>388</v>
      </c>
      <c r="N14" s="4">
        <v>40.2</v>
      </c>
      <c r="O14" s="4">
        <v>63.35</v>
      </c>
      <c r="P14" s="4" t="s">
        <v>319</v>
      </c>
      <c r="Q14" s="4" t="s">
        <v>320</v>
      </c>
      <c r="R14" s="4">
        <v>15.2</v>
      </c>
      <c r="S14" s="19">
        <v>335.41</v>
      </c>
      <c r="T14" s="16">
        <f t="shared" si="4"/>
        <v>15.245909090909093</v>
      </c>
      <c r="U14" s="1" t="s">
        <v>318</v>
      </c>
    </row>
    <row r="15" spans="1:21" ht="14.25" customHeight="1">
      <c r="A15" s="9">
        <v>14</v>
      </c>
      <c r="B15" s="9" t="s">
        <v>237</v>
      </c>
      <c r="C15" s="1" t="s">
        <v>210</v>
      </c>
      <c r="D15" s="5">
        <v>35.478333</v>
      </c>
      <c r="E15" s="4" t="s">
        <v>328</v>
      </c>
      <c r="F15" s="5">
        <f t="shared" si="0"/>
        <v>4.434791625</v>
      </c>
      <c r="G15" s="1" t="s">
        <v>238</v>
      </c>
      <c r="H15" t="str">
        <f t="shared" si="1"/>
        <v>Klub Farmera I</v>
      </c>
      <c r="I15" t="str">
        <f t="shared" si="2"/>
        <v>profesjonalna</v>
      </c>
      <c r="J15">
        <f t="shared" si="3"/>
        <v>34</v>
      </c>
      <c r="L15" s="1" t="s">
        <v>173</v>
      </c>
      <c r="M15" s="1" t="s">
        <v>324</v>
      </c>
      <c r="N15" s="4">
        <v>24.2</v>
      </c>
      <c r="O15" s="4">
        <v>60.14</v>
      </c>
      <c r="P15" s="4" t="s">
        <v>325</v>
      </c>
      <c r="Q15" s="4" t="s">
        <v>326</v>
      </c>
      <c r="R15" s="4">
        <v>14.9</v>
      </c>
      <c r="S15" s="19">
        <v>207.97</v>
      </c>
      <c r="T15" s="16">
        <f t="shared" si="4"/>
        <v>14.855</v>
      </c>
      <c r="U15" s="1" t="s">
        <v>318</v>
      </c>
    </row>
    <row r="16" spans="1:21" s="14" customFormat="1" ht="14.25" customHeight="1">
      <c r="A16" s="15">
        <v>15</v>
      </c>
      <c r="B16" s="15" t="s">
        <v>209</v>
      </c>
      <c r="C16" s="11" t="s">
        <v>210</v>
      </c>
      <c r="D16" s="12">
        <v>24.719166</v>
      </c>
      <c r="E16" s="13" t="s">
        <v>79</v>
      </c>
      <c r="F16" s="12">
        <f t="shared" si="0"/>
        <v>4.9438332</v>
      </c>
      <c r="G16" s="11" t="s">
        <v>211</v>
      </c>
      <c r="H16" s="14" t="str">
        <f t="shared" si="1"/>
        <v>Klub Farmera I</v>
      </c>
      <c r="I16" s="14" t="str">
        <f t="shared" si="2"/>
        <v>profesjonalna</v>
      </c>
      <c r="J16" s="14">
        <f t="shared" si="3"/>
        <v>34</v>
      </c>
      <c r="L16" s="11" t="s">
        <v>233</v>
      </c>
      <c r="M16" s="11" t="s">
        <v>335</v>
      </c>
      <c r="N16" s="13">
        <v>11.6</v>
      </c>
      <c r="O16" s="13">
        <v>41.57</v>
      </c>
      <c r="P16" s="13" t="s">
        <v>336</v>
      </c>
      <c r="Q16" s="13" t="s">
        <v>79</v>
      </c>
      <c r="R16" s="13">
        <v>13.1</v>
      </c>
      <c r="S16" s="17">
        <v>157.2</v>
      </c>
      <c r="T16" s="18">
        <f t="shared" si="4"/>
        <v>13.1</v>
      </c>
      <c r="U16" s="11" t="s">
        <v>318</v>
      </c>
    </row>
    <row r="17" spans="1:21" ht="14.25" customHeight="1">
      <c r="A17" s="9">
        <v>16</v>
      </c>
      <c r="B17" s="9" t="s">
        <v>296</v>
      </c>
      <c r="C17" s="1" t="s">
        <v>173</v>
      </c>
      <c r="D17" s="5">
        <v>68.342499</v>
      </c>
      <c r="E17" s="4" t="s">
        <v>323</v>
      </c>
      <c r="F17" s="5">
        <f t="shared" si="0"/>
        <v>7.593611</v>
      </c>
      <c r="G17" s="1" t="s">
        <v>297</v>
      </c>
      <c r="H17" t="str">
        <f t="shared" si="1"/>
        <v>Oglala</v>
      </c>
      <c r="I17" t="str">
        <f t="shared" si="2"/>
        <v>profesjonalna</v>
      </c>
      <c r="J17">
        <f t="shared" si="3"/>
        <v>24.2</v>
      </c>
      <c r="L17" s="1" t="s">
        <v>92</v>
      </c>
      <c r="M17" s="1" t="s">
        <v>332</v>
      </c>
      <c r="N17" s="4">
        <v>14.8</v>
      </c>
      <c r="O17" s="4">
        <v>0</v>
      </c>
      <c r="P17" s="4" t="s">
        <v>333</v>
      </c>
      <c r="Q17" s="4" t="s">
        <v>334</v>
      </c>
      <c r="R17" s="4">
        <v>11.1</v>
      </c>
      <c r="S17" s="19">
        <v>122.37</v>
      </c>
      <c r="T17" s="16">
        <f t="shared" si="4"/>
        <v>11.124545454545455</v>
      </c>
      <c r="U17" s="1" t="s">
        <v>318</v>
      </c>
    </row>
    <row r="18" spans="1:21" ht="14.25" customHeight="1">
      <c r="A18" s="9">
        <v>17</v>
      </c>
      <c r="B18" s="9" t="s">
        <v>277</v>
      </c>
      <c r="C18" s="1" t="s">
        <v>173</v>
      </c>
      <c r="D18" s="5">
        <v>53.222499</v>
      </c>
      <c r="E18" s="4" t="s">
        <v>323</v>
      </c>
      <c r="F18" s="5">
        <f t="shared" si="0"/>
        <v>5.9136109999999995</v>
      </c>
      <c r="G18" s="1" t="s">
        <v>278</v>
      </c>
      <c r="H18" t="str">
        <f t="shared" si="1"/>
        <v>Oglala</v>
      </c>
      <c r="I18" t="str">
        <f t="shared" si="2"/>
        <v>profesjonalna</v>
      </c>
      <c r="J18">
        <f t="shared" si="3"/>
        <v>24.2</v>
      </c>
      <c r="L18" s="1" t="s">
        <v>199</v>
      </c>
      <c r="M18" s="1" t="s">
        <v>329</v>
      </c>
      <c r="N18" s="4">
        <v>16.2</v>
      </c>
      <c r="O18" s="4">
        <v>37.07</v>
      </c>
      <c r="P18" s="4" t="s">
        <v>330</v>
      </c>
      <c r="Q18" s="4" t="s">
        <v>331</v>
      </c>
      <c r="R18" s="4">
        <v>10.6</v>
      </c>
      <c r="S18" s="19">
        <v>244.33</v>
      </c>
      <c r="T18" s="16">
        <f t="shared" si="4"/>
        <v>10.62304347826087</v>
      </c>
      <c r="U18" s="1" t="s">
        <v>318</v>
      </c>
    </row>
    <row r="19" spans="1:21" ht="14.25" customHeight="1">
      <c r="A19" s="9">
        <v>18</v>
      </c>
      <c r="B19" s="9" t="s">
        <v>257</v>
      </c>
      <c r="C19" s="1" t="s">
        <v>173</v>
      </c>
      <c r="D19" s="5">
        <v>43.100833</v>
      </c>
      <c r="E19" s="4" t="s">
        <v>323</v>
      </c>
      <c r="F19" s="5">
        <f t="shared" si="0"/>
        <v>4.7889814444444445</v>
      </c>
      <c r="G19" s="1" t="s">
        <v>258</v>
      </c>
      <c r="H19" t="str">
        <f t="shared" si="1"/>
        <v>Oglala</v>
      </c>
      <c r="I19" t="str">
        <f t="shared" si="2"/>
        <v>profesjonalna</v>
      </c>
      <c r="J19">
        <f t="shared" si="3"/>
        <v>24.2</v>
      </c>
      <c r="L19" s="1" t="s">
        <v>125</v>
      </c>
      <c r="M19" s="1" t="s">
        <v>340</v>
      </c>
      <c r="N19" s="4">
        <v>7.8</v>
      </c>
      <c r="O19" s="4">
        <v>16.8</v>
      </c>
      <c r="P19" s="4" t="s">
        <v>322</v>
      </c>
      <c r="Q19" s="4" t="s">
        <v>341</v>
      </c>
      <c r="R19" s="4">
        <v>9.5</v>
      </c>
      <c r="S19" s="19">
        <v>161.67</v>
      </c>
      <c r="T19" s="16">
        <f t="shared" si="4"/>
        <v>9.51</v>
      </c>
      <c r="U19" s="1" t="s">
        <v>318</v>
      </c>
    </row>
    <row r="20" spans="1:21" ht="14.25" customHeight="1">
      <c r="A20" s="9">
        <v>19</v>
      </c>
      <c r="B20" s="9" t="s">
        <v>214</v>
      </c>
      <c r="C20" s="1" t="s">
        <v>173</v>
      </c>
      <c r="D20" s="5">
        <v>25.3075</v>
      </c>
      <c r="E20" s="4" t="s">
        <v>320</v>
      </c>
      <c r="F20" s="5">
        <f t="shared" si="0"/>
        <v>3.615357142857143</v>
      </c>
      <c r="G20" s="1" t="s">
        <v>215</v>
      </c>
      <c r="H20" t="str">
        <f t="shared" si="1"/>
        <v>Oglala</v>
      </c>
      <c r="I20" t="str">
        <f t="shared" si="2"/>
        <v>profesjonalna</v>
      </c>
      <c r="J20">
        <f t="shared" si="3"/>
        <v>24.2</v>
      </c>
      <c r="L20" s="1" t="s">
        <v>104</v>
      </c>
      <c r="M20" s="1" t="s">
        <v>357</v>
      </c>
      <c r="N20" s="4">
        <v>4.2</v>
      </c>
      <c r="O20" s="4">
        <v>4.12</v>
      </c>
      <c r="P20" s="4" t="s">
        <v>326</v>
      </c>
      <c r="Q20" s="4" t="s">
        <v>343</v>
      </c>
      <c r="R20" s="4" t="s">
        <v>358</v>
      </c>
      <c r="S20" s="6">
        <v>30.99</v>
      </c>
      <c r="T20" s="7">
        <f t="shared" si="4"/>
        <v>5.165</v>
      </c>
      <c r="U20" s="1" t="s">
        <v>375</v>
      </c>
    </row>
    <row r="21" spans="1:21" s="14" customFormat="1" ht="14.25" customHeight="1">
      <c r="A21" s="15">
        <v>20</v>
      </c>
      <c r="B21" s="15" t="s">
        <v>172</v>
      </c>
      <c r="C21" s="11" t="s">
        <v>173</v>
      </c>
      <c r="D21" s="12">
        <v>17.996667</v>
      </c>
      <c r="E21" s="13" t="s">
        <v>334</v>
      </c>
      <c r="F21" s="12">
        <f t="shared" si="0"/>
        <v>4.49916675</v>
      </c>
      <c r="G21" s="11" t="s">
        <v>174</v>
      </c>
      <c r="H21" s="14" t="str">
        <f t="shared" si="1"/>
        <v>Oglala</v>
      </c>
      <c r="I21" s="14" t="str">
        <f t="shared" si="2"/>
        <v>profesjonalna</v>
      </c>
      <c r="J21" s="14">
        <f t="shared" si="3"/>
        <v>24.2</v>
      </c>
      <c r="L21" s="11" t="s">
        <v>146</v>
      </c>
      <c r="M21" s="11" t="s">
        <v>355</v>
      </c>
      <c r="N21" s="13">
        <v>11.4</v>
      </c>
      <c r="O21" s="13">
        <v>11.61</v>
      </c>
      <c r="P21" s="13" t="s">
        <v>336</v>
      </c>
      <c r="Q21" s="13" t="s">
        <v>79</v>
      </c>
      <c r="R21" s="13">
        <v>5</v>
      </c>
      <c r="S21" s="17">
        <v>60.3</v>
      </c>
      <c r="T21" s="18">
        <f t="shared" si="4"/>
        <v>5.0249999999999995</v>
      </c>
      <c r="U21" s="11" t="s">
        <v>375</v>
      </c>
    </row>
    <row r="22" spans="1:21" ht="14.25" customHeight="1">
      <c r="A22" s="9">
        <v>21</v>
      </c>
      <c r="B22" s="9" t="s">
        <v>286</v>
      </c>
      <c r="C22" s="1" t="s">
        <v>164</v>
      </c>
      <c r="D22" s="5">
        <v>59.81</v>
      </c>
      <c r="E22" s="4" t="s">
        <v>317</v>
      </c>
      <c r="F22" s="5">
        <f t="shared" si="0"/>
        <v>5.981</v>
      </c>
      <c r="G22" s="1" t="s">
        <v>287</v>
      </c>
      <c r="H22" t="str">
        <f t="shared" si="1"/>
        <v>Zupełnie Inna Beczka</v>
      </c>
      <c r="I22" t="str">
        <f t="shared" si="2"/>
        <v>profesjonalna</v>
      </c>
      <c r="J22">
        <f t="shared" si="3"/>
        <v>21.4</v>
      </c>
      <c r="L22" s="1" t="s">
        <v>176</v>
      </c>
      <c r="M22" s="1" t="s">
        <v>337</v>
      </c>
      <c r="N22" s="4">
        <v>11.2</v>
      </c>
      <c r="O22" s="4">
        <v>31.21</v>
      </c>
      <c r="P22" s="4" t="s">
        <v>338</v>
      </c>
      <c r="Q22" s="4" t="s">
        <v>339</v>
      </c>
      <c r="R22" s="4">
        <v>8.4</v>
      </c>
      <c r="S22" s="19">
        <v>175.37</v>
      </c>
      <c r="T22" s="16">
        <f t="shared" si="4"/>
        <v>8.350952380952382</v>
      </c>
      <c r="U22" s="1" t="s">
        <v>318</v>
      </c>
    </row>
    <row r="23" spans="1:21" ht="14.25" customHeight="1">
      <c r="A23" s="9">
        <v>22</v>
      </c>
      <c r="B23" s="9" t="s">
        <v>284</v>
      </c>
      <c r="C23" s="1" t="s">
        <v>164</v>
      </c>
      <c r="D23" s="5">
        <v>56.546667</v>
      </c>
      <c r="E23" s="4" t="s">
        <v>328</v>
      </c>
      <c r="F23" s="5">
        <f t="shared" si="0"/>
        <v>7.068333375</v>
      </c>
      <c r="G23" s="1" t="s">
        <v>285</v>
      </c>
      <c r="H23" t="str">
        <f t="shared" si="1"/>
        <v>Zupełnie Inna Beczka</v>
      </c>
      <c r="I23" t="str">
        <f t="shared" si="2"/>
        <v>profesjonalna</v>
      </c>
      <c r="J23">
        <f t="shared" si="3"/>
        <v>21.4</v>
      </c>
      <c r="L23" s="1" t="s">
        <v>10</v>
      </c>
      <c r="M23" s="1" t="s">
        <v>342</v>
      </c>
      <c r="N23" s="4">
        <v>6.4</v>
      </c>
      <c r="O23" s="4">
        <v>15.12</v>
      </c>
      <c r="P23" s="4" t="s">
        <v>325</v>
      </c>
      <c r="Q23" s="4" t="s">
        <v>343</v>
      </c>
      <c r="R23" s="4">
        <v>4.5</v>
      </c>
      <c r="S23" s="19">
        <v>62.64</v>
      </c>
      <c r="T23" s="16">
        <f t="shared" si="4"/>
        <v>4.474285714285714</v>
      </c>
      <c r="U23" s="1" t="s">
        <v>318</v>
      </c>
    </row>
    <row r="24" spans="1:21" ht="14.25" customHeight="1">
      <c r="A24" s="9">
        <v>23</v>
      </c>
      <c r="B24" s="9" t="s">
        <v>265</v>
      </c>
      <c r="C24" s="1" t="s">
        <v>164</v>
      </c>
      <c r="D24" s="5">
        <v>46.686667</v>
      </c>
      <c r="E24" s="4" t="s">
        <v>323</v>
      </c>
      <c r="F24" s="5">
        <f t="shared" si="0"/>
        <v>5.187407444444444</v>
      </c>
      <c r="G24" s="1" t="s">
        <v>266</v>
      </c>
      <c r="H24" t="str">
        <f t="shared" si="1"/>
        <v>Zupełnie Inna Beczka</v>
      </c>
      <c r="I24" t="str">
        <f t="shared" si="2"/>
        <v>profesjonalna</v>
      </c>
      <c r="J24">
        <f t="shared" si="3"/>
        <v>21.4</v>
      </c>
      <c r="L24" s="1" t="s">
        <v>101</v>
      </c>
      <c r="M24" s="1" t="s">
        <v>356</v>
      </c>
      <c r="N24" s="4">
        <v>7.6</v>
      </c>
      <c r="O24" s="4">
        <v>12.63</v>
      </c>
      <c r="P24" s="4" t="s">
        <v>317</v>
      </c>
      <c r="Q24" s="4" t="s">
        <v>334</v>
      </c>
      <c r="R24" s="4">
        <v>4.5</v>
      </c>
      <c r="S24" s="4">
        <v>45.16</v>
      </c>
      <c r="T24" s="7">
        <f t="shared" si="4"/>
        <v>4.516</v>
      </c>
      <c r="U24" s="1" t="s">
        <v>375</v>
      </c>
    </row>
    <row r="25" spans="1:21" ht="14.25" customHeight="1">
      <c r="A25" s="9">
        <v>24</v>
      </c>
      <c r="B25" s="9" t="s">
        <v>241</v>
      </c>
      <c r="C25" s="1" t="s">
        <v>164</v>
      </c>
      <c r="D25" s="5">
        <v>36.473333</v>
      </c>
      <c r="E25" s="4" t="s">
        <v>320</v>
      </c>
      <c r="F25" s="5">
        <f t="shared" si="0"/>
        <v>5.210476142857142</v>
      </c>
      <c r="G25" s="1" t="s">
        <v>242</v>
      </c>
      <c r="H25" t="str">
        <f t="shared" si="1"/>
        <v>Zupełnie Inna Beczka</v>
      </c>
      <c r="I25" t="str">
        <f t="shared" si="2"/>
        <v>profesjonalna</v>
      </c>
      <c r="J25">
        <f t="shared" si="3"/>
        <v>21.4</v>
      </c>
      <c r="L25" s="1" t="s">
        <v>26</v>
      </c>
      <c r="M25" s="1" t="s">
        <v>346</v>
      </c>
      <c r="N25" s="4">
        <v>4</v>
      </c>
      <c r="O25" s="4">
        <v>22.64</v>
      </c>
      <c r="P25" s="4" t="s">
        <v>322</v>
      </c>
      <c r="Q25" s="4" t="s">
        <v>343</v>
      </c>
      <c r="R25" s="4">
        <v>3.3</v>
      </c>
      <c r="S25" s="19">
        <v>56.58</v>
      </c>
      <c r="T25" s="16">
        <f t="shared" si="4"/>
        <v>3.328235294117647</v>
      </c>
      <c r="U25" s="1" t="s">
        <v>318</v>
      </c>
    </row>
    <row r="26" spans="1:21" s="14" customFormat="1" ht="14.25" customHeight="1">
      <c r="A26" s="15">
        <v>25</v>
      </c>
      <c r="B26" s="15" t="s">
        <v>163</v>
      </c>
      <c r="C26" s="11" t="s">
        <v>164</v>
      </c>
      <c r="D26" s="12">
        <v>16.933333</v>
      </c>
      <c r="E26" s="13" t="s">
        <v>331</v>
      </c>
      <c r="F26" s="12">
        <f t="shared" si="0"/>
        <v>5.644444333333333</v>
      </c>
      <c r="G26" s="11" t="s">
        <v>165</v>
      </c>
      <c r="H26" s="14" t="str">
        <f t="shared" si="1"/>
        <v>Zupełnie Inna Beczka</v>
      </c>
      <c r="I26" s="14" t="str">
        <f t="shared" si="2"/>
        <v>profesjonalna</v>
      </c>
      <c r="J26" s="14">
        <f t="shared" si="3"/>
        <v>21.4</v>
      </c>
      <c r="L26" s="11" t="s">
        <v>118</v>
      </c>
      <c r="M26" s="11" t="s">
        <v>380</v>
      </c>
      <c r="N26" s="13">
        <v>19.4</v>
      </c>
      <c r="O26" s="13">
        <v>22.63</v>
      </c>
      <c r="P26" s="13" t="s">
        <v>333</v>
      </c>
      <c r="Q26" s="13" t="s">
        <v>331</v>
      </c>
      <c r="R26" s="13">
        <v>4.4</v>
      </c>
      <c r="S26" s="17">
        <v>48.4</v>
      </c>
      <c r="T26" s="18">
        <f t="shared" si="4"/>
        <v>4.3999999999999995</v>
      </c>
      <c r="U26" s="11" t="s">
        <v>375</v>
      </c>
    </row>
    <row r="27" spans="1:21" ht="14.25" customHeight="1">
      <c r="A27" s="9">
        <v>26</v>
      </c>
      <c r="B27" s="9" t="s">
        <v>298</v>
      </c>
      <c r="C27" s="1" t="s">
        <v>199</v>
      </c>
      <c r="D27" s="5">
        <v>69.440833</v>
      </c>
      <c r="E27" s="4" t="s">
        <v>322</v>
      </c>
      <c r="F27" s="5">
        <f t="shared" si="0"/>
        <v>4.084754882352941</v>
      </c>
      <c r="G27" s="1" t="s">
        <v>299</v>
      </c>
      <c r="H27" t="str">
        <f t="shared" si="1"/>
        <v>Bierzcy Gier</v>
      </c>
      <c r="I27" t="str">
        <f t="shared" si="2"/>
        <v>profesjonalna</v>
      </c>
      <c r="J27">
        <f t="shared" si="3"/>
        <v>16.2</v>
      </c>
      <c r="L27" s="1" t="s">
        <v>31</v>
      </c>
      <c r="M27" s="1" t="s">
        <v>362</v>
      </c>
      <c r="N27" s="4">
        <v>1.6</v>
      </c>
      <c r="O27" s="4">
        <v>2.67</v>
      </c>
      <c r="P27" s="4" t="s">
        <v>326</v>
      </c>
      <c r="Q27" s="4" t="s">
        <v>343</v>
      </c>
      <c r="R27" s="4" t="s">
        <v>358</v>
      </c>
      <c r="S27" s="19">
        <v>23.52</v>
      </c>
      <c r="T27" s="16">
        <f t="shared" si="4"/>
        <v>3.92</v>
      </c>
      <c r="U27" s="1" t="s">
        <v>375</v>
      </c>
    </row>
    <row r="28" spans="1:21" ht="14.25" customHeight="1">
      <c r="A28" s="9">
        <v>27</v>
      </c>
      <c r="B28" s="9" t="s">
        <v>292</v>
      </c>
      <c r="C28" s="1" t="s">
        <v>199</v>
      </c>
      <c r="D28" s="5">
        <v>66.42</v>
      </c>
      <c r="E28" s="4" t="s">
        <v>316</v>
      </c>
      <c r="F28" s="5">
        <f t="shared" si="0"/>
        <v>3.69</v>
      </c>
      <c r="G28" s="1" t="s">
        <v>293</v>
      </c>
      <c r="H28" t="str">
        <f t="shared" si="1"/>
        <v>Bierzcy Gier</v>
      </c>
      <c r="I28" t="str">
        <f t="shared" si="2"/>
        <v>profesjonalna</v>
      </c>
      <c r="J28">
        <f t="shared" si="3"/>
        <v>16.2</v>
      </c>
      <c r="L28" s="1" t="s">
        <v>1</v>
      </c>
      <c r="M28" s="1" t="s">
        <v>344</v>
      </c>
      <c r="N28" s="4">
        <v>5.6</v>
      </c>
      <c r="O28" s="4">
        <v>-8.57</v>
      </c>
      <c r="P28" s="4" t="s">
        <v>316</v>
      </c>
      <c r="Q28" s="4" t="s">
        <v>343</v>
      </c>
      <c r="R28" s="4">
        <v>2.7</v>
      </c>
      <c r="S28" s="19">
        <v>48.38</v>
      </c>
      <c r="T28" s="16">
        <f t="shared" si="4"/>
        <v>2.687777777777778</v>
      </c>
      <c r="U28" s="1" t="s">
        <v>318</v>
      </c>
    </row>
    <row r="29" spans="1:21" ht="14.25" customHeight="1">
      <c r="A29" s="9">
        <v>28</v>
      </c>
      <c r="B29" s="9" t="s">
        <v>259</v>
      </c>
      <c r="C29" s="1" t="s">
        <v>199</v>
      </c>
      <c r="D29" s="5">
        <v>43.935833</v>
      </c>
      <c r="E29" s="4" t="s">
        <v>351</v>
      </c>
      <c r="F29" s="5">
        <f t="shared" si="0"/>
        <v>3.3796794615384615</v>
      </c>
      <c r="G29" s="1" t="s">
        <v>260</v>
      </c>
      <c r="H29" t="str">
        <f t="shared" si="1"/>
        <v>Bierzcy Gier</v>
      </c>
      <c r="I29" t="str">
        <f t="shared" si="2"/>
        <v>profesjonalna</v>
      </c>
      <c r="J29">
        <f t="shared" si="3"/>
        <v>16.2</v>
      </c>
      <c r="L29" s="1" t="s">
        <v>62</v>
      </c>
      <c r="M29" s="1" t="s">
        <v>360</v>
      </c>
      <c r="N29" s="4">
        <v>2</v>
      </c>
      <c r="O29" s="4">
        <v>7.78</v>
      </c>
      <c r="P29" s="4" t="s">
        <v>326</v>
      </c>
      <c r="Q29" s="4" t="s">
        <v>343</v>
      </c>
      <c r="R29" s="4" t="s">
        <v>358</v>
      </c>
      <c r="S29" s="4">
        <v>23.14</v>
      </c>
      <c r="T29" s="7">
        <f t="shared" si="4"/>
        <v>3.856666666666667</v>
      </c>
      <c r="U29" s="1" t="s">
        <v>375</v>
      </c>
    </row>
    <row r="30" spans="1:21" ht="14.25" customHeight="1">
      <c r="A30" s="9">
        <v>29</v>
      </c>
      <c r="B30" s="9" t="s">
        <v>255</v>
      </c>
      <c r="C30" s="1" t="s">
        <v>199</v>
      </c>
      <c r="D30" s="5">
        <v>42.225833</v>
      </c>
      <c r="E30" s="4" t="s">
        <v>336</v>
      </c>
      <c r="F30" s="5">
        <f t="shared" si="0"/>
        <v>3.5188194166666666</v>
      </c>
      <c r="G30" s="1" t="s">
        <v>256</v>
      </c>
      <c r="H30" t="str">
        <f t="shared" si="1"/>
        <v>Bierzcy Gier</v>
      </c>
      <c r="I30" t="str">
        <f t="shared" si="2"/>
        <v>profesjonalna</v>
      </c>
      <c r="J30">
        <f t="shared" si="3"/>
        <v>16.2</v>
      </c>
      <c r="L30" s="1" t="s">
        <v>48</v>
      </c>
      <c r="M30" s="1" t="s">
        <v>374</v>
      </c>
      <c r="N30" s="4">
        <v>0</v>
      </c>
      <c r="O30" s="4">
        <v>0</v>
      </c>
      <c r="P30" s="4" t="s">
        <v>341</v>
      </c>
      <c r="Q30" s="4" t="s">
        <v>343</v>
      </c>
      <c r="R30" s="4" t="s">
        <v>358</v>
      </c>
      <c r="S30" s="19">
        <v>3.81</v>
      </c>
      <c r="T30" s="16">
        <f t="shared" si="4"/>
        <v>1.905</v>
      </c>
      <c r="U30" s="1" t="s">
        <v>375</v>
      </c>
    </row>
    <row r="31" spans="1:21" s="14" customFormat="1" ht="14.25" customHeight="1">
      <c r="A31" s="15">
        <v>30</v>
      </c>
      <c r="B31" s="15" t="s">
        <v>198</v>
      </c>
      <c r="C31" s="11" t="s">
        <v>199</v>
      </c>
      <c r="D31" s="12">
        <v>22.3075</v>
      </c>
      <c r="E31" s="13" t="s">
        <v>79</v>
      </c>
      <c r="F31" s="12">
        <f t="shared" si="0"/>
        <v>4.4615</v>
      </c>
      <c r="G31" s="11" t="s">
        <v>200</v>
      </c>
      <c r="H31" s="14" t="str">
        <f t="shared" si="1"/>
        <v>Bierzcy Gier</v>
      </c>
      <c r="I31" s="14" t="str">
        <f t="shared" si="2"/>
        <v>profesjonalna</v>
      </c>
      <c r="J31" s="14">
        <f t="shared" si="3"/>
        <v>16.2</v>
      </c>
      <c r="L31" s="11" t="s">
        <v>7</v>
      </c>
      <c r="M31" s="11" t="s">
        <v>345</v>
      </c>
      <c r="N31" s="13">
        <v>4.4</v>
      </c>
      <c r="O31" s="13">
        <v>2.63</v>
      </c>
      <c r="P31" s="13" t="s">
        <v>322</v>
      </c>
      <c r="Q31" s="13" t="s">
        <v>343</v>
      </c>
      <c r="R31" s="13">
        <v>1.9</v>
      </c>
      <c r="S31" s="17">
        <v>31.47</v>
      </c>
      <c r="T31" s="18">
        <f t="shared" si="4"/>
        <v>1.8511764705882352</v>
      </c>
      <c r="U31" s="11" t="s">
        <v>318</v>
      </c>
    </row>
    <row r="32" spans="1:21" ht="14.25" customHeight="1">
      <c r="A32" s="9">
        <v>31</v>
      </c>
      <c r="B32" s="9" t="s">
        <v>275</v>
      </c>
      <c r="C32" s="1" t="s">
        <v>92</v>
      </c>
      <c r="D32" s="5">
        <v>51.078334</v>
      </c>
      <c r="E32" s="4" t="s">
        <v>317</v>
      </c>
      <c r="F32" s="5">
        <f t="shared" si="0"/>
        <v>5.1078334</v>
      </c>
      <c r="G32" s="1" t="s">
        <v>276</v>
      </c>
      <c r="H32" t="str">
        <f t="shared" si="1"/>
        <v>Daltonowie</v>
      </c>
      <c r="I32" t="str">
        <f t="shared" si="2"/>
        <v>profesjonalna</v>
      </c>
      <c r="J32">
        <f t="shared" si="3"/>
        <v>14.8</v>
      </c>
      <c r="L32" s="1" t="s">
        <v>4</v>
      </c>
      <c r="M32" s="1" t="s">
        <v>347</v>
      </c>
      <c r="N32" s="4">
        <v>2.6</v>
      </c>
      <c r="O32" s="4">
        <v>0</v>
      </c>
      <c r="P32" s="4" t="s">
        <v>333</v>
      </c>
      <c r="Q32" s="4" t="s">
        <v>343</v>
      </c>
      <c r="R32" s="4">
        <v>1.5</v>
      </c>
      <c r="S32" s="19">
        <v>16.53</v>
      </c>
      <c r="T32" s="16">
        <f t="shared" si="4"/>
        <v>1.502727272727273</v>
      </c>
      <c r="U32" s="1" t="s">
        <v>318</v>
      </c>
    </row>
    <row r="33" spans="1:21" ht="14.25" customHeight="1">
      <c r="A33" s="9">
        <v>32</v>
      </c>
      <c r="B33" s="9" t="s">
        <v>228</v>
      </c>
      <c r="C33" s="1" t="s">
        <v>92</v>
      </c>
      <c r="D33" s="5">
        <v>31.513334</v>
      </c>
      <c r="E33" s="4" t="s">
        <v>331</v>
      </c>
      <c r="F33" s="5">
        <f t="shared" si="0"/>
        <v>10.504444666666666</v>
      </c>
      <c r="G33" s="1" t="s">
        <v>229</v>
      </c>
      <c r="H33" t="str">
        <f t="shared" si="1"/>
        <v>Daltonowie</v>
      </c>
      <c r="I33" t="str">
        <f t="shared" si="2"/>
        <v>profesjonalna</v>
      </c>
      <c r="J33">
        <f t="shared" si="3"/>
        <v>14.8</v>
      </c>
      <c r="L33" s="1" t="s">
        <v>37</v>
      </c>
      <c r="M33" s="1" t="s">
        <v>365</v>
      </c>
      <c r="N33" s="4">
        <v>0.8</v>
      </c>
      <c r="O33" s="4">
        <v>3.38</v>
      </c>
      <c r="P33" s="4" t="s">
        <v>331</v>
      </c>
      <c r="Q33" s="4" t="s">
        <v>343</v>
      </c>
      <c r="R33" s="4" t="s">
        <v>358</v>
      </c>
      <c r="S33" s="19">
        <v>3.38</v>
      </c>
      <c r="T33" s="16">
        <f t="shared" si="4"/>
        <v>1.1266666666666667</v>
      </c>
      <c r="U33" s="1" t="s">
        <v>375</v>
      </c>
    </row>
    <row r="34" spans="1:21" ht="14.25" customHeight="1">
      <c r="A34" s="9">
        <v>33</v>
      </c>
      <c r="B34" s="9" t="s">
        <v>216</v>
      </c>
      <c r="C34" s="1" t="s">
        <v>92</v>
      </c>
      <c r="D34" s="5">
        <v>26.390001</v>
      </c>
      <c r="E34" s="4" t="s">
        <v>328</v>
      </c>
      <c r="F34" s="5">
        <f aca="true" t="shared" si="5" ref="F34:F65">D34/E34</f>
        <v>3.298750125</v>
      </c>
      <c r="G34" s="1" t="s">
        <v>217</v>
      </c>
      <c r="H34" t="str">
        <f aca="true" t="shared" si="6" ref="H34:H65">VLOOKUP(C34,L$1:R$65536,2,0)</f>
        <v>Daltonowie</v>
      </c>
      <c r="I34" t="str">
        <f aca="true" t="shared" si="7" ref="I34:I65">VLOOKUP(C34,L$1:U$65536,10,0)</f>
        <v>profesjonalna</v>
      </c>
      <c r="J34">
        <f aca="true" t="shared" si="8" ref="J34:J65">VLOOKUP(C34,L$1:U$65536,3,0)</f>
        <v>14.8</v>
      </c>
      <c r="L34" s="1" t="s">
        <v>34</v>
      </c>
      <c r="M34" s="1" t="s">
        <v>366</v>
      </c>
      <c r="N34" s="4">
        <v>0.8</v>
      </c>
      <c r="O34" s="4">
        <v>2.54</v>
      </c>
      <c r="P34" s="4" t="s">
        <v>79</v>
      </c>
      <c r="Q34" s="4" t="s">
        <v>343</v>
      </c>
      <c r="R34" s="4" t="s">
        <v>358</v>
      </c>
      <c r="S34" s="4">
        <v>4.38</v>
      </c>
      <c r="T34" s="7">
        <f t="shared" si="4"/>
        <v>0.876</v>
      </c>
      <c r="U34" s="1" t="s">
        <v>375</v>
      </c>
    </row>
    <row r="35" spans="1:21" ht="14.25" customHeight="1">
      <c r="A35" s="9">
        <v>34</v>
      </c>
      <c r="B35" s="9" t="s">
        <v>98</v>
      </c>
      <c r="C35" s="1" t="s">
        <v>92</v>
      </c>
      <c r="D35" s="5">
        <v>7.285</v>
      </c>
      <c r="E35" s="4" t="s">
        <v>334</v>
      </c>
      <c r="F35" s="5">
        <f t="shared" si="5"/>
        <v>1.82125</v>
      </c>
      <c r="G35" s="1" t="s">
        <v>99</v>
      </c>
      <c r="H35" t="str">
        <f t="shared" si="6"/>
        <v>Daltonowie</v>
      </c>
      <c r="I35" t="str">
        <f t="shared" si="7"/>
        <v>profesjonalna</v>
      </c>
      <c r="J35">
        <f t="shared" si="8"/>
        <v>14.8</v>
      </c>
      <c r="L35" s="1" t="s">
        <v>19</v>
      </c>
      <c r="M35" s="1" t="s">
        <v>367</v>
      </c>
      <c r="N35" s="4">
        <v>0.4</v>
      </c>
      <c r="O35" s="4">
        <v>0.81</v>
      </c>
      <c r="P35" s="4" t="s">
        <v>339</v>
      </c>
      <c r="Q35" s="4" t="s">
        <v>343</v>
      </c>
      <c r="R35" s="4" t="s">
        <v>358</v>
      </c>
      <c r="S35" s="19">
        <v>0.81</v>
      </c>
      <c r="T35" s="16">
        <f t="shared" si="4"/>
        <v>0.81</v>
      </c>
      <c r="U35" s="1" t="s">
        <v>375</v>
      </c>
    </row>
    <row r="36" spans="1:21" s="14" customFormat="1" ht="14.25" customHeight="1">
      <c r="A36" s="15">
        <v>35</v>
      </c>
      <c r="B36" s="15" t="s">
        <v>91</v>
      </c>
      <c r="C36" s="11" t="s">
        <v>92</v>
      </c>
      <c r="D36" s="12">
        <v>6.103333</v>
      </c>
      <c r="E36" s="13" t="s">
        <v>341</v>
      </c>
      <c r="F36" s="12">
        <f t="shared" si="5"/>
        <v>3.0516665</v>
      </c>
      <c r="G36" s="11" t="s">
        <v>93</v>
      </c>
      <c r="H36" s="14" t="str">
        <f t="shared" si="6"/>
        <v>Daltonowie</v>
      </c>
      <c r="I36" s="14" t="str">
        <f t="shared" si="7"/>
        <v>profesjonalna</v>
      </c>
      <c r="J36" s="14">
        <f t="shared" si="8"/>
        <v>14.8</v>
      </c>
      <c r="L36" s="11" t="s">
        <v>369</v>
      </c>
      <c r="M36" s="11" t="s">
        <v>368</v>
      </c>
      <c r="N36" s="13">
        <v>0</v>
      </c>
      <c r="O36" s="13">
        <v>0</v>
      </c>
      <c r="P36" s="13" t="s">
        <v>343</v>
      </c>
      <c r="Q36" s="13" t="s">
        <v>343</v>
      </c>
      <c r="R36" s="13" t="s">
        <v>358</v>
      </c>
      <c r="S36" s="17">
        <v>0</v>
      </c>
      <c r="T36" s="18">
        <v>0</v>
      </c>
      <c r="U36" s="11" t="s">
        <v>375</v>
      </c>
    </row>
    <row r="37" spans="1:21" ht="14.25" customHeight="1">
      <c r="A37" s="9">
        <v>36</v>
      </c>
      <c r="B37" s="9" t="s">
        <v>273</v>
      </c>
      <c r="C37" s="1" t="s">
        <v>233</v>
      </c>
      <c r="D37" s="5">
        <v>50.879166</v>
      </c>
      <c r="E37" s="4" t="s">
        <v>333</v>
      </c>
      <c r="F37" s="5">
        <f t="shared" si="5"/>
        <v>4.625378727272727</v>
      </c>
      <c r="G37" s="1" t="s">
        <v>274</v>
      </c>
      <c r="H37" t="str">
        <f t="shared" si="6"/>
        <v>farmerzy</v>
      </c>
      <c r="I37" t="str">
        <f t="shared" si="7"/>
        <v>profesjonalna</v>
      </c>
      <c r="J37">
        <f t="shared" si="8"/>
        <v>11.6</v>
      </c>
      <c r="L37" s="1" t="s">
        <v>373</v>
      </c>
      <c r="M37" s="1" t="s">
        <v>372</v>
      </c>
      <c r="N37" s="4">
        <v>0</v>
      </c>
      <c r="O37" s="4">
        <v>0</v>
      </c>
      <c r="P37" s="4" t="s">
        <v>343</v>
      </c>
      <c r="Q37" s="4" t="s">
        <v>343</v>
      </c>
      <c r="R37" s="4" t="s">
        <v>358</v>
      </c>
      <c r="S37" s="4">
        <v>0</v>
      </c>
      <c r="T37" s="7">
        <v>0</v>
      </c>
      <c r="U37" s="1" t="s">
        <v>375</v>
      </c>
    </row>
    <row r="38" spans="1:21" ht="14.25" customHeight="1">
      <c r="A38" s="9">
        <v>37</v>
      </c>
      <c r="B38" s="9" t="s">
        <v>239</v>
      </c>
      <c r="C38" s="1" t="s">
        <v>233</v>
      </c>
      <c r="D38" s="5">
        <v>36.4225</v>
      </c>
      <c r="E38" s="4" t="s">
        <v>317</v>
      </c>
      <c r="F38" s="5">
        <f t="shared" si="5"/>
        <v>3.6422499999999998</v>
      </c>
      <c r="G38" s="1" t="s">
        <v>240</v>
      </c>
      <c r="H38" t="str">
        <f t="shared" si="6"/>
        <v>farmerzy</v>
      </c>
      <c r="I38" t="str">
        <f t="shared" si="7"/>
        <v>profesjonalna</v>
      </c>
      <c r="J38">
        <f t="shared" si="8"/>
        <v>11.6</v>
      </c>
      <c r="L38" s="1" t="s">
        <v>371</v>
      </c>
      <c r="M38" s="1" t="s">
        <v>370</v>
      </c>
      <c r="N38" s="4">
        <v>0</v>
      </c>
      <c r="O38" s="4">
        <v>0</v>
      </c>
      <c r="P38" s="4" t="s">
        <v>343</v>
      </c>
      <c r="Q38" s="4" t="s">
        <v>343</v>
      </c>
      <c r="R38" s="4" t="s">
        <v>358</v>
      </c>
      <c r="S38" s="4">
        <v>0</v>
      </c>
      <c r="T38" s="7">
        <v>0</v>
      </c>
      <c r="U38" s="1" t="s">
        <v>375</v>
      </c>
    </row>
    <row r="39" spans="1:10" ht="14.25" customHeight="1">
      <c r="A39" s="9">
        <v>38</v>
      </c>
      <c r="B39" s="9" t="s">
        <v>235</v>
      </c>
      <c r="C39" s="1" t="s">
        <v>233</v>
      </c>
      <c r="D39" s="5">
        <v>34.9725</v>
      </c>
      <c r="E39" s="4" t="s">
        <v>323</v>
      </c>
      <c r="F39" s="5">
        <f t="shared" si="5"/>
        <v>3.885833333333333</v>
      </c>
      <c r="G39" s="1" t="s">
        <v>236</v>
      </c>
      <c r="H39" t="str">
        <f t="shared" si="6"/>
        <v>farmerzy</v>
      </c>
      <c r="I39" t="str">
        <f t="shared" si="7"/>
        <v>profesjonalna</v>
      </c>
      <c r="J39">
        <f t="shared" si="8"/>
        <v>11.6</v>
      </c>
    </row>
    <row r="40" spans="1:21" s="14" customFormat="1" ht="14.25" customHeight="1">
      <c r="A40" s="15">
        <v>39</v>
      </c>
      <c r="B40" s="15" t="s">
        <v>232</v>
      </c>
      <c r="C40" s="11" t="s">
        <v>233</v>
      </c>
      <c r="D40" s="12">
        <v>34.925833</v>
      </c>
      <c r="E40" s="13" t="s">
        <v>334</v>
      </c>
      <c r="F40" s="12">
        <f t="shared" si="5"/>
        <v>8.73145825</v>
      </c>
      <c r="G40" s="11" t="s">
        <v>234</v>
      </c>
      <c r="H40" s="14" t="str">
        <f t="shared" si="6"/>
        <v>farmerzy</v>
      </c>
      <c r="I40" s="14" t="str">
        <f t="shared" si="7"/>
        <v>profesjonalna</v>
      </c>
      <c r="J40" s="14">
        <f t="shared" si="8"/>
        <v>11.6</v>
      </c>
      <c r="L40" s="11"/>
      <c r="M40" s="11"/>
      <c r="N40" s="13"/>
      <c r="O40" s="13"/>
      <c r="P40" s="13"/>
      <c r="Q40" s="13"/>
      <c r="R40" s="13"/>
      <c r="S40" s="17"/>
      <c r="T40" s="18"/>
      <c r="U40" s="11"/>
    </row>
    <row r="41" spans="1:10" ht="14.25" customHeight="1">
      <c r="A41" s="9">
        <v>40</v>
      </c>
      <c r="B41" s="9" t="s">
        <v>267</v>
      </c>
      <c r="C41" s="1" t="s">
        <v>176</v>
      </c>
      <c r="D41" s="5">
        <v>46.841667</v>
      </c>
      <c r="E41" s="4" t="s">
        <v>383</v>
      </c>
      <c r="F41" s="5">
        <f t="shared" si="5"/>
        <v>2.9276041875</v>
      </c>
      <c r="G41" s="1" t="s">
        <v>268</v>
      </c>
      <c r="H41" t="str">
        <f t="shared" si="6"/>
        <v>Sympatycy gazety Parkiet</v>
      </c>
      <c r="I41" t="str">
        <f t="shared" si="7"/>
        <v>profesjonalna</v>
      </c>
      <c r="J41">
        <f t="shared" si="8"/>
        <v>11.2</v>
      </c>
    </row>
    <row r="42" spans="1:10" ht="14.25" customHeight="1">
      <c r="A42" s="9">
        <v>41</v>
      </c>
      <c r="B42" s="9" t="s">
        <v>261</v>
      </c>
      <c r="C42" s="1" t="s">
        <v>176</v>
      </c>
      <c r="D42" s="5">
        <v>43.985</v>
      </c>
      <c r="E42" s="4" t="s">
        <v>325</v>
      </c>
      <c r="F42" s="5">
        <f t="shared" si="5"/>
        <v>3.141785714285714</v>
      </c>
      <c r="G42" s="1" t="s">
        <v>262</v>
      </c>
      <c r="H42" t="str">
        <f t="shared" si="6"/>
        <v>Sympatycy gazety Parkiet</v>
      </c>
      <c r="I42" t="str">
        <f t="shared" si="7"/>
        <v>profesjonalna</v>
      </c>
      <c r="J42">
        <f t="shared" si="8"/>
        <v>11.2</v>
      </c>
    </row>
    <row r="43" spans="1:10" ht="14.25" customHeight="1">
      <c r="A43" s="9">
        <v>42</v>
      </c>
      <c r="B43" s="9" t="s">
        <v>243</v>
      </c>
      <c r="C43" s="1" t="s">
        <v>176</v>
      </c>
      <c r="D43" s="5">
        <v>37.11</v>
      </c>
      <c r="E43" s="4" t="s">
        <v>351</v>
      </c>
      <c r="F43" s="5">
        <f t="shared" si="5"/>
        <v>2.8546153846153848</v>
      </c>
      <c r="G43" s="1" t="s">
        <v>244</v>
      </c>
      <c r="H43" t="str">
        <f t="shared" si="6"/>
        <v>Sympatycy gazety Parkiet</v>
      </c>
      <c r="I43" t="str">
        <f t="shared" si="7"/>
        <v>profesjonalna</v>
      </c>
      <c r="J43">
        <f t="shared" si="8"/>
        <v>11.2</v>
      </c>
    </row>
    <row r="44" spans="1:10" ht="14.25" customHeight="1">
      <c r="A44" s="9">
        <v>43</v>
      </c>
      <c r="B44" s="9" t="s">
        <v>222</v>
      </c>
      <c r="C44" s="1" t="s">
        <v>176</v>
      </c>
      <c r="D44" s="5">
        <v>28.728333</v>
      </c>
      <c r="E44" s="4" t="s">
        <v>323</v>
      </c>
      <c r="F44" s="5">
        <f t="shared" si="5"/>
        <v>3.192037</v>
      </c>
      <c r="G44" s="1" t="s">
        <v>223</v>
      </c>
      <c r="H44" t="str">
        <f t="shared" si="6"/>
        <v>Sympatycy gazety Parkiet</v>
      </c>
      <c r="I44" t="str">
        <f t="shared" si="7"/>
        <v>profesjonalna</v>
      </c>
      <c r="J44">
        <f t="shared" si="8"/>
        <v>11.2</v>
      </c>
    </row>
    <row r="45" spans="1:21" s="14" customFormat="1" ht="14.25" customHeight="1">
      <c r="A45" s="15">
        <v>44</v>
      </c>
      <c r="B45" s="15" t="s">
        <v>175</v>
      </c>
      <c r="C45" s="11" t="s">
        <v>176</v>
      </c>
      <c r="D45" s="12">
        <v>18.705</v>
      </c>
      <c r="E45" s="13" t="s">
        <v>326</v>
      </c>
      <c r="F45" s="12">
        <f t="shared" si="5"/>
        <v>3.1174999999999997</v>
      </c>
      <c r="G45" s="11" t="s">
        <v>177</v>
      </c>
      <c r="H45" s="14" t="str">
        <f t="shared" si="6"/>
        <v>Sympatycy gazety Parkiet</v>
      </c>
      <c r="I45" s="14" t="str">
        <f t="shared" si="7"/>
        <v>profesjonalna</v>
      </c>
      <c r="J45" s="14">
        <f t="shared" si="8"/>
        <v>11.2</v>
      </c>
      <c r="L45" s="11"/>
      <c r="M45" s="11"/>
      <c r="N45" s="13"/>
      <c r="O45" s="13"/>
      <c r="P45" s="13"/>
      <c r="Q45" s="13"/>
      <c r="R45" s="13"/>
      <c r="S45" s="17"/>
      <c r="T45" s="18"/>
      <c r="U45" s="11"/>
    </row>
    <row r="46" spans="1:10" ht="14.25" customHeight="1">
      <c r="A46" s="9">
        <v>45</v>
      </c>
      <c r="B46" s="9" t="s">
        <v>269</v>
      </c>
      <c r="C46" s="1" t="s">
        <v>125</v>
      </c>
      <c r="D46" s="5">
        <v>47.018333</v>
      </c>
      <c r="E46" s="4" t="s">
        <v>333</v>
      </c>
      <c r="F46" s="5">
        <f t="shared" si="5"/>
        <v>4.274393909090909</v>
      </c>
      <c r="G46" s="1" t="s">
        <v>270</v>
      </c>
      <c r="H46" t="str">
        <f t="shared" si="6"/>
        <v>Klub Farmera II</v>
      </c>
      <c r="I46" t="str">
        <f t="shared" si="7"/>
        <v>profesjonalna</v>
      </c>
      <c r="J46">
        <f t="shared" si="8"/>
        <v>7.8</v>
      </c>
    </row>
    <row r="47" spans="1:10" ht="14.25" customHeight="1">
      <c r="A47" s="9">
        <v>46</v>
      </c>
      <c r="B47" s="9" t="s">
        <v>263</v>
      </c>
      <c r="C47" s="1" t="s">
        <v>125</v>
      </c>
      <c r="D47" s="5">
        <v>45.989167</v>
      </c>
      <c r="E47" s="4" t="s">
        <v>351</v>
      </c>
      <c r="F47" s="5">
        <f t="shared" si="5"/>
        <v>3.537628230769231</v>
      </c>
      <c r="G47" s="1" t="s">
        <v>264</v>
      </c>
      <c r="H47" t="str">
        <f t="shared" si="6"/>
        <v>Klub Farmera II</v>
      </c>
      <c r="I47" t="str">
        <f t="shared" si="7"/>
        <v>profesjonalna</v>
      </c>
      <c r="J47">
        <f t="shared" si="8"/>
        <v>7.8</v>
      </c>
    </row>
    <row r="48" spans="1:10" ht="14.25" customHeight="1">
      <c r="A48" s="9">
        <v>47</v>
      </c>
      <c r="B48" s="9" t="s">
        <v>224</v>
      </c>
      <c r="C48" s="1" t="s">
        <v>125</v>
      </c>
      <c r="D48" s="5">
        <v>30.5125</v>
      </c>
      <c r="E48" s="4" t="s">
        <v>323</v>
      </c>
      <c r="F48" s="5">
        <f t="shared" si="5"/>
        <v>3.3902777777777775</v>
      </c>
      <c r="G48" s="1" t="s">
        <v>225</v>
      </c>
      <c r="H48" t="str">
        <f t="shared" si="6"/>
        <v>Klub Farmera II</v>
      </c>
      <c r="I48" t="str">
        <f t="shared" si="7"/>
        <v>profesjonalna</v>
      </c>
      <c r="J48">
        <f t="shared" si="8"/>
        <v>7.8</v>
      </c>
    </row>
    <row r="49" spans="1:10" ht="14.25" customHeight="1">
      <c r="A49" s="9">
        <v>48</v>
      </c>
      <c r="B49" s="9" t="s">
        <v>220</v>
      </c>
      <c r="C49" s="1" t="s">
        <v>125</v>
      </c>
      <c r="D49" s="5">
        <v>27.594167</v>
      </c>
      <c r="E49" s="4" t="s">
        <v>328</v>
      </c>
      <c r="F49" s="5">
        <f t="shared" si="5"/>
        <v>3.449270875</v>
      </c>
      <c r="G49" s="1" t="s">
        <v>221</v>
      </c>
      <c r="H49" t="str">
        <f t="shared" si="6"/>
        <v>Klub Farmera II</v>
      </c>
      <c r="I49" t="str">
        <f t="shared" si="7"/>
        <v>profesjonalna</v>
      </c>
      <c r="J49">
        <f t="shared" si="8"/>
        <v>7.8</v>
      </c>
    </row>
    <row r="50" spans="1:21" s="14" customFormat="1" ht="14.25" customHeight="1">
      <c r="A50" s="15">
        <v>49</v>
      </c>
      <c r="B50" s="15" t="s">
        <v>124</v>
      </c>
      <c r="C50" s="11" t="s">
        <v>125</v>
      </c>
      <c r="D50" s="12">
        <v>10.555833</v>
      </c>
      <c r="E50" s="13" t="s">
        <v>79</v>
      </c>
      <c r="F50" s="12">
        <f t="shared" si="5"/>
        <v>2.1111666</v>
      </c>
      <c r="G50" s="11" t="s">
        <v>126</v>
      </c>
      <c r="H50" s="14" t="str">
        <f t="shared" si="6"/>
        <v>Klub Farmera II</v>
      </c>
      <c r="I50" s="14" t="str">
        <f t="shared" si="7"/>
        <v>profesjonalna</v>
      </c>
      <c r="J50" s="14">
        <f t="shared" si="8"/>
        <v>7.8</v>
      </c>
      <c r="L50" s="11"/>
      <c r="M50" s="11"/>
      <c r="N50" s="13"/>
      <c r="O50" s="13"/>
      <c r="P50" s="13"/>
      <c r="Q50" s="13"/>
      <c r="R50" s="13"/>
      <c r="S50" s="17"/>
      <c r="T50" s="18"/>
      <c r="U50" s="11"/>
    </row>
    <row r="51" spans="1:10" ht="14.25" customHeight="1">
      <c r="A51" s="9">
        <v>50</v>
      </c>
      <c r="B51" s="9" t="s">
        <v>253</v>
      </c>
      <c r="C51" s="1" t="s">
        <v>10</v>
      </c>
      <c r="D51" s="5">
        <v>40.964167</v>
      </c>
      <c r="E51" s="4" t="s">
        <v>326</v>
      </c>
      <c r="F51" s="5">
        <f t="shared" si="5"/>
        <v>6.827361166666667</v>
      </c>
      <c r="G51" s="1" t="s">
        <v>254</v>
      </c>
      <c r="H51" t="str">
        <f t="shared" si="6"/>
        <v>Najemnicy Chicago I</v>
      </c>
      <c r="I51" t="str">
        <f t="shared" si="7"/>
        <v>profesjonalna</v>
      </c>
      <c r="J51">
        <f t="shared" si="8"/>
        <v>6.4</v>
      </c>
    </row>
    <row r="52" spans="1:10" ht="14.25" customHeight="1">
      <c r="A52" s="9">
        <v>51</v>
      </c>
      <c r="B52" s="9" t="s">
        <v>170</v>
      </c>
      <c r="C52" s="1" t="s">
        <v>10</v>
      </c>
      <c r="D52" s="5">
        <v>17.701667</v>
      </c>
      <c r="E52" s="4" t="s">
        <v>328</v>
      </c>
      <c r="F52" s="5">
        <f t="shared" si="5"/>
        <v>2.212708375</v>
      </c>
      <c r="G52" s="1" t="s">
        <v>171</v>
      </c>
      <c r="H52" t="str">
        <f t="shared" si="6"/>
        <v>Najemnicy Chicago I</v>
      </c>
      <c r="I52" t="str">
        <f t="shared" si="7"/>
        <v>profesjonalna</v>
      </c>
      <c r="J52">
        <f t="shared" si="8"/>
        <v>6.4</v>
      </c>
    </row>
    <row r="53" spans="1:10" ht="14.25" customHeight="1">
      <c r="A53" s="9">
        <v>52</v>
      </c>
      <c r="B53" s="9" t="s">
        <v>106</v>
      </c>
      <c r="C53" s="1" t="s">
        <v>10</v>
      </c>
      <c r="D53" s="5">
        <v>7.822499</v>
      </c>
      <c r="E53" s="4" t="s">
        <v>320</v>
      </c>
      <c r="F53" s="5">
        <f t="shared" si="5"/>
        <v>1.1174998571428572</v>
      </c>
      <c r="G53" s="1" t="s">
        <v>107</v>
      </c>
      <c r="H53" t="str">
        <f t="shared" si="6"/>
        <v>Najemnicy Chicago I</v>
      </c>
      <c r="I53" t="str">
        <f t="shared" si="7"/>
        <v>profesjonalna</v>
      </c>
      <c r="J53">
        <f t="shared" si="8"/>
        <v>6.4</v>
      </c>
    </row>
    <row r="54" spans="1:10" ht="14.25" customHeight="1">
      <c r="A54" s="9">
        <v>53</v>
      </c>
      <c r="B54" s="9" t="s">
        <v>28</v>
      </c>
      <c r="C54" s="1" t="s">
        <v>10</v>
      </c>
      <c r="D54" s="5">
        <v>0.395833</v>
      </c>
      <c r="E54" s="4" t="s">
        <v>333</v>
      </c>
      <c r="F54" s="5">
        <f t="shared" si="5"/>
        <v>0.03598481818181818</v>
      </c>
      <c r="G54" s="1" t="s">
        <v>29</v>
      </c>
      <c r="H54" t="str">
        <f t="shared" si="6"/>
        <v>Najemnicy Chicago I</v>
      </c>
      <c r="I54" t="str">
        <f t="shared" si="7"/>
        <v>profesjonalna</v>
      </c>
      <c r="J54">
        <f t="shared" si="8"/>
        <v>6.4</v>
      </c>
    </row>
    <row r="55" spans="1:21" s="14" customFormat="1" ht="14.25" customHeight="1">
      <c r="A55" s="15">
        <v>54</v>
      </c>
      <c r="B55" s="15" t="s">
        <v>9</v>
      </c>
      <c r="C55" s="11" t="s">
        <v>10</v>
      </c>
      <c r="D55" s="12">
        <v>-4.244166</v>
      </c>
      <c r="E55" s="13" t="s">
        <v>334</v>
      </c>
      <c r="F55" s="12">
        <f t="shared" si="5"/>
        <v>-1.0610415</v>
      </c>
      <c r="G55" s="11" t="s">
        <v>11</v>
      </c>
      <c r="H55" s="14" t="str">
        <f t="shared" si="6"/>
        <v>Najemnicy Chicago I</v>
      </c>
      <c r="I55" s="14" t="str">
        <f t="shared" si="7"/>
        <v>profesjonalna</v>
      </c>
      <c r="J55" s="14">
        <f t="shared" si="8"/>
        <v>6.4</v>
      </c>
      <c r="L55" s="11"/>
      <c r="M55" s="11"/>
      <c r="N55" s="13"/>
      <c r="O55" s="13"/>
      <c r="P55" s="13"/>
      <c r="Q55" s="13"/>
      <c r="R55" s="13"/>
      <c r="S55" s="17"/>
      <c r="T55" s="18"/>
      <c r="U55" s="11"/>
    </row>
    <row r="56" spans="1:10" ht="14.25" customHeight="1">
      <c r="A56" s="9">
        <v>55</v>
      </c>
      <c r="B56" s="9" t="s">
        <v>182</v>
      </c>
      <c r="C56" s="1" t="s">
        <v>1</v>
      </c>
      <c r="D56" s="5">
        <v>19.845833</v>
      </c>
      <c r="E56" s="4" t="s">
        <v>317</v>
      </c>
      <c r="F56" s="5">
        <f t="shared" si="5"/>
        <v>1.9845833</v>
      </c>
      <c r="G56" s="1" t="s">
        <v>183</v>
      </c>
      <c r="H56" t="str">
        <f t="shared" si="6"/>
        <v>Dream Team</v>
      </c>
      <c r="I56" t="str">
        <f t="shared" si="7"/>
        <v>profesjonalna</v>
      </c>
      <c r="J56">
        <f t="shared" si="8"/>
        <v>5.6</v>
      </c>
    </row>
    <row r="57" spans="1:10" ht="14.25" customHeight="1">
      <c r="A57" s="9">
        <v>56</v>
      </c>
      <c r="B57" s="9" t="s">
        <v>168</v>
      </c>
      <c r="C57" s="1" t="s">
        <v>1</v>
      </c>
      <c r="D57" s="5">
        <v>17.533333</v>
      </c>
      <c r="E57" s="4" t="s">
        <v>326</v>
      </c>
      <c r="F57" s="5">
        <f t="shared" si="5"/>
        <v>2.9222221666666663</v>
      </c>
      <c r="G57" s="1" t="s">
        <v>169</v>
      </c>
      <c r="H57" t="str">
        <f t="shared" si="6"/>
        <v>Dream Team</v>
      </c>
      <c r="I57" t="str">
        <f t="shared" si="7"/>
        <v>profesjonalna</v>
      </c>
      <c r="J57">
        <f t="shared" si="8"/>
        <v>5.6</v>
      </c>
    </row>
    <row r="58" spans="1:10" ht="14.25" customHeight="1">
      <c r="A58" s="9">
        <v>57</v>
      </c>
      <c r="B58" s="9" t="s">
        <v>148</v>
      </c>
      <c r="C58" s="1" t="s">
        <v>1</v>
      </c>
      <c r="D58" s="5">
        <v>14.434167</v>
      </c>
      <c r="E58" s="4" t="s">
        <v>325</v>
      </c>
      <c r="F58" s="5">
        <f t="shared" si="5"/>
        <v>1.0310119285714285</v>
      </c>
      <c r="G58" s="1" t="s">
        <v>149</v>
      </c>
      <c r="H58" t="str">
        <f t="shared" si="6"/>
        <v>Dream Team</v>
      </c>
      <c r="I58" t="str">
        <f t="shared" si="7"/>
        <v>profesjonalna</v>
      </c>
      <c r="J58">
        <f t="shared" si="8"/>
        <v>5.6</v>
      </c>
    </row>
    <row r="59" spans="1:10" ht="14.25" customHeight="1">
      <c r="A59" s="9">
        <v>58</v>
      </c>
      <c r="B59" s="9" t="s">
        <v>89</v>
      </c>
      <c r="C59" s="1" t="s">
        <v>1</v>
      </c>
      <c r="D59" s="5">
        <v>6.0325</v>
      </c>
      <c r="E59" s="4" t="s">
        <v>317</v>
      </c>
      <c r="F59" s="5">
        <f t="shared" si="5"/>
        <v>0.60325</v>
      </c>
      <c r="G59" s="1" t="s">
        <v>90</v>
      </c>
      <c r="H59" t="str">
        <f t="shared" si="6"/>
        <v>Dream Team</v>
      </c>
      <c r="I59" t="str">
        <f t="shared" si="7"/>
        <v>profesjonalna</v>
      </c>
      <c r="J59">
        <f t="shared" si="8"/>
        <v>5.6</v>
      </c>
    </row>
    <row r="60" spans="1:10" ht="14.25" customHeight="1">
      <c r="A60" s="9">
        <v>59</v>
      </c>
      <c r="B60" s="9" t="s">
        <v>0</v>
      </c>
      <c r="C60" s="1" t="s">
        <v>1</v>
      </c>
      <c r="D60" s="5">
        <v>-9.465833</v>
      </c>
      <c r="E60" s="4" t="s">
        <v>328</v>
      </c>
      <c r="F60" s="5">
        <f t="shared" si="5"/>
        <v>-1.183229125</v>
      </c>
      <c r="G60" s="1" t="s">
        <v>2</v>
      </c>
      <c r="H60" t="str">
        <f t="shared" si="6"/>
        <v>Dream Team</v>
      </c>
      <c r="I60" t="str">
        <f t="shared" si="7"/>
        <v>profesjonalna</v>
      </c>
      <c r="J60">
        <f t="shared" si="8"/>
        <v>5.6</v>
      </c>
    </row>
    <row r="61" spans="1:10" ht="14.25" customHeight="1">
      <c r="A61" s="9">
        <v>60</v>
      </c>
      <c r="B61" s="9" t="s">
        <v>190</v>
      </c>
      <c r="C61" s="1" t="s">
        <v>7</v>
      </c>
      <c r="D61" s="5">
        <v>21.057501</v>
      </c>
      <c r="E61" s="4" t="s">
        <v>333</v>
      </c>
      <c r="F61" s="5">
        <f t="shared" si="5"/>
        <v>1.9143182727272725</v>
      </c>
      <c r="G61" s="1" t="s">
        <v>191</v>
      </c>
      <c r="H61" t="str">
        <f t="shared" si="6"/>
        <v>INANICI</v>
      </c>
      <c r="I61" t="str">
        <f t="shared" si="7"/>
        <v>profesjonalna</v>
      </c>
      <c r="J61">
        <f t="shared" si="8"/>
        <v>4.4</v>
      </c>
    </row>
    <row r="62" spans="1:10" ht="14.25" customHeight="1">
      <c r="A62" s="9">
        <v>61</v>
      </c>
      <c r="B62" s="9" t="s">
        <v>180</v>
      </c>
      <c r="C62" s="1" t="s">
        <v>7</v>
      </c>
      <c r="D62" s="5">
        <v>19.719167</v>
      </c>
      <c r="E62" s="4" t="s">
        <v>336</v>
      </c>
      <c r="F62" s="5">
        <f t="shared" si="5"/>
        <v>1.6432639166666665</v>
      </c>
      <c r="G62" s="1" t="s">
        <v>181</v>
      </c>
      <c r="H62" t="str">
        <f t="shared" si="6"/>
        <v>INANICI</v>
      </c>
      <c r="I62" t="str">
        <f t="shared" si="7"/>
        <v>profesjonalna</v>
      </c>
      <c r="J62">
        <f t="shared" si="8"/>
        <v>4.4</v>
      </c>
    </row>
    <row r="63" spans="1:10" ht="14.25" customHeight="1">
      <c r="A63" s="9">
        <v>62</v>
      </c>
      <c r="B63" s="9" t="s">
        <v>16</v>
      </c>
      <c r="C63" s="1" t="s">
        <v>7</v>
      </c>
      <c r="D63" s="5">
        <v>0.229167</v>
      </c>
      <c r="E63" s="4" t="s">
        <v>320</v>
      </c>
      <c r="F63" s="5">
        <f t="shared" si="5"/>
        <v>0.03273814285714286</v>
      </c>
      <c r="G63" s="1" t="s">
        <v>17</v>
      </c>
      <c r="H63" t="str">
        <f t="shared" si="6"/>
        <v>INANICI</v>
      </c>
      <c r="I63" t="str">
        <f t="shared" si="7"/>
        <v>profesjonalna</v>
      </c>
      <c r="J63">
        <f t="shared" si="8"/>
        <v>4.4</v>
      </c>
    </row>
    <row r="64" spans="1:10" ht="14.25" customHeight="1">
      <c r="A64" s="9">
        <v>63</v>
      </c>
      <c r="B64" s="9" t="s">
        <v>12</v>
      </c>
      <c r="C64" s="1" t="s">
        <v>7</v>
      </c>
      <c r="D64" s="5">
        <v>-2.390833</v>
      </c>
      <c r="E64" s="4" t="s">
        <v>326</v>
      </c>
      <c r="F64" s="5">
        <f t="shared" si="5"/>
        <v>-0.3984721666666667</v>
      </c>
      <c r="G64" s="1" t="s">
        <v>13</v>
      </c>
      <c r="H64" t="str">
        <f t="shared" si="6"/>
        <v>INANICI</v>
      </c>
      <c r="I64" t="str">
        <f t="shared" si="7"/>
        <v>profesjonalna</v>
      </c>
      <c r="J64">
        <f t="shared" si="8"/>
        <v>4.4</v>
      </c>
    </row>
    <row r="65" spans="1:10" ht="14.25" customHeight="1">
      <c r="A65" s="9">
        <v>64</v>
      </c>
      <c r="B65" s="9" t="s">
        <v>6</v>
      </c>
      <c r="C65" s="1" t="s">
        <v>7</v>
      </c>
      <c r="D65" s="5">
        <v>-7.145</v>
      </c>
      <c r="E65" s="4" t="s">
        <v>328</v>
      </c>
      <c r="F65" s="5">
        <f t="shared" si="5"/>
        <v>-0.893125</v>
      </c>
      <c r="G65" s="1" t="s">
        <v>8</v>
      </c>
      <c r="H65" t="str">
        <f t="shared" si="6"/>
        <v>INANICI</v>
      </c>
      <c r="I65" t="str">
        <f t="shared" si="7"/>
        <v>profesjonalna</v>
      </c>
      <c r="J65">
        <f t="shared" si="8"/>
        <v>4.4</v>
      </c>
    </row>
    <row r="66" spans="1:10" ht="14.25" customHeight="1">
      <c r="A66" s="9">
        <v>65</v>
      </c>
      <c r="B66" s="9" t="s">
        <v>154</v>
      </c>
      <c r="C66" s="1" t="s">
        <v>26</v>
      </c>
      <c r="D66" s="5">
        <v>15.800833</v>
      </c>
      <c r="E66" s="4" t="s">
        <v>323</v>
      </c>
      <c r="F66" s="5">
        <f aca="true" t="shared" si="9" ref="F66:F97">D66/E66</f>
        <v>1.7556481111111113</v>
      </c>
      <c r="G66" s="1" t="s">
        <v>155</v>
      </c>
      <c r="H66" t="str">
        <f aca="true" t="shared" si="10" ref="H66:H97">VLOOKUP(C66,L$1:R$65536,2,0)</f>
        <v>Artystyczne dusze</v>
      </c>
      <c r="I66" t="str">
        <f aca="true" t="shared" si="11" ref="I66:I97">VLOOKUP(C66,L$1:U$65536,10,0)</f>
        <v>profesjonalna</v>
      </c>
      <c r="J66">
        <f aca="true" t="shared" si="12" ref="J66:J97">VLOOKUP(C66,L$1:U$65536,3,0)</f>
        <v>4</v>
      </c>
    </row>
    <row r="67" spans="1:10" ht="14.25" customHeight="1">
      <c r="A67" s="9">
        <v>66</v>
      </c>
      <c r="B67" s="9" t="s">
        <v>152</v>
      </c>
      <c r="C67" s="1" t="s">
        <v>26</v>
      </c>
      <c r="D67" s="5">
        <v>15.154167</v>
      </c>
      <c r="E67" s="4" t="s">
        <v>383</v>
      </c>
      <c r="F67" s="5">
        <f t="shared" si="9"/>
        <v>0.9471354375</v>
      </c>
      <c r="G67" s="1" t="s">
        <v>153</v>
      </c>
      <c r="H67" t="str">
        <f t="shared" si="10"/>
        <v>Artystyczne dusze</v>
      </c>
      <c r="I67" t="str">
        <f t="shared" si="11"/>
        <v>profesjonalna</v>
      </c>
      <c r="J67">
        <f t="shared" si="12"/>
        <v>4</v>
      </c>
    </row>
    <row r="68" spans="1:10" ht="14.25" customHeight="1">
      <c r="A68" s="9">
        <v>67</v>
      </c>
      <c r="B68" s="9" t="s">
        <v>135</v>
      </c>
      <c r="C68" s="1" t="s">
        <v>26</v>
      </c>
      <c r="D68" s="5">
        <v>12.6775</v>
      </c>
      <c r="E68" s="4" t="s">
        <v>328</v>
      </c>
      <c r="F68" s="5">
        <f t="shared" si="9"/>
        <v>1.5846875</v>
      </c>
      <c r="G68" s="1" t="s">
        <v>136</v>
      </c>
      <c r="H68" t="str">
        <f t="shared" si="10"/>
        <v>Artystyczne dusze</v>
      </c>
      <c r="I68" t="str">
        <f t="shared" si="11"/>
        <v>profesjonalna</v>
      </c>
      <c r="J68">
        <f t="shared" si="12"/>
        <v>4</v>
      </c>
    </row>
    <row r="69" spans="1:10" ht="14.25" customHeight="1">
      <c r="A69" s="9">
        <v>68</v>
      </c>
      <c r="B69" s="9" t="s">
        <v>133</v>
      </c>
      <c r="C69" s="1" t="s">
        <v>26</v>
      </c>
      <c r="D69" s="5">
        <v>12.567501</v>
      </c>
      <c r="E69" s="4" t="s">
        <v>317</v>
      </c>
      <c r="F69" s="5">
        <f t="shared" si="9"/>
        <v>1.2567501</v>
      </c>
      <c r="G69" s="1" t="s">
        <v>134</v>
      </c>
      <c r="H69" t="str">
        <f t="shared" si="10"/>
        <v>Artystyczne dusze</v>
      </c>
      <c r="I69" t="str">
        <f t="shared" si="11"/>
        <v>profesjonalna</v>
      </c>
      <c r="J69">
        <f t="shared" si="12"/>
        <v>4</v>
      </c>
    </row>
    <row r="70" spans="1:10" ht="14.25" customHeight="1">
      <c r="A70" s="9">
        <v>69</v>
      </c>
      <c r="B70" s="9" t="s">
        <v>25</v>
      </c>
      <c r="C70" s="1" t="s">
        <v>26</v>
      </c>
      <c r="D70" s="5">
        <v>0.38</v>
      </c>
      <c r="E70" s="4" t="s">
        <v>341</v>
      </c>
      <c r="F70" s="5">
        <f t="shared" si="9"/>
        <v>0.19</v>
      </c>
      <c r="G70" s="1" t="s">
        <v>27</v>
      </c>
      <c r="H70" t="str">
        <f t="shared" si="10"/>
        <v>Artystyczne dusze</v>
      </c>
      <c r="I70" t="str">
        <f t="shared" si="11"/>
        <v>profesjonalna</v>
      </c>
      <c r="J70">
        <f t="shared" si="12"/>
        <v>4</v>
      </c>
    </row>
    <row r="71" spans="1:10" ht="14.25" customHeight="1">
      <c r="A71" s="9">
        <v>70</v>
      </c>
      <c r="B71" s="9" t="s">
        <v>150</v>
      </c>
      <c r="C71" s="1" t="s">
        <v>4</v>
      </c>
      <c r="D71" s="5">
        <v>14.69</v>
      </c>
      <c r="E71" s="4" t="s">
        <v>326</v>
      </c>
      <c r="F71" s="5">
        <f t="shared" si="9"/>
        <v>2.4483333333333333</v>
      </c>
      <c r="G71" s="1" t="s">
        <v>151</v>
      </c>
      <c r="H71" t="str">
        <f t="shared" si="10"/>
        <v>Gwardziści Szeryfa</v>
      </c>
      <c r="I71" t="str">
        <f t="shared" si="11"/>
        <v>profesjonalna</v>
      </c>
      <c r="J71">
        <f t="shared" si="12"/>
        <v>2.6</v>
      </c>
    </row>
    <row r="72" spans="1:10" ht="14.25" customHeight="1">
      <c r="A72" s="9">
        <v>71</v>
      </c>
      <c r="B72" s="9" t="s">
        <v>96</v>
      </c>
      <c r="C72" s="1" t="s">
        <v>4</v>
      </c>
      <c r="D72" s="5">
        <v>6.738333</v>
      </c>
      <c r="E72" s="4" t="s">
        <v>79</v>
      </c>
      <c r="F72" s="5">
        <f t="shared" si="9"/>
        <v>1.3476666</v>
      </c>
      <c r="G72" s="1" t="s">
        <v>97</v>
      </c>
      <c r="H72" t="str">
        <f t="shared" si="10"/>
        <v>Gwardziści Szeryfa</v>
      </c>
      <c r="I72" t="str">
        <f t="shared" si="11"/>
        <v>profesjonalna</v>
      </c>
      <c r="J72">
        <f t="shared" si="12"/>
        <v>2.6</v>
      </c>
    </row>
    <row r="73" spans="1:10" ht="14.25" customHeight="1">
      <c r="A73" s="9">
        <v>72</v>
      </c>
      <c r="B73" s="9" t="s">
        <v>78</v>
      </c>
      <c r="C73" s="1" t="s">
        <v>4</v>
      </c>
      <c r="D73" s="5">
        <v>5.285</v>
      </c>
      <c r="E73" s="4" t="s">
        <v>333</v>
      </c>
      <c r="F73" s="5">
        <f t="shared" si="9"/>
        <v>0.48045454545454547</v>
      </c>
      <c r="G73" s="1" t="s">
        <v>79</v>
      </c>
      <c r="H73" t="str">
        <f t="shared" si="10"/>
        <v>Gwardziści Szeryfa</v>
      </c>
      <c r="I73" t="str">
        <f t="shared" si="11"/>
        <v>profesjonalna</v>
      </c>
      <c r="J73">
        <f t="shared" si="12"/>
        <v>2.6</v>
      </c>
    </row>
    <row r="74" spans="1:10" ht="14.25" customHeight="1">
      <c r="A74" s="9">
        <v>73</v>
      </c>
      <c r="B74" s="9" t="s">
        <v>14</v>
      </c>
      <c r="C74" s="1" t="s">
        <v>4</v>
      </c>
      <c r="D74" s="5">
        <v>-1.516667</v>
      </c>
      <c r="E74" s="4" t="s">
        <v>334</v>
      </c>
      <c r="F74" s="5">
        <f t="shared" si="9"/>
        <v>-0.37916675</v>
      </c>
      <c r="G74" s="1" t="s">
        <v>15</v>
      </c>
      <c r="H74" t="str">
        <f t="shared" si="10"/>
        <v>Gwardziści Szeryfa</v>
      </c>
      <c r="I74" t="str">
        <f t="shared" si="11"/>
        <v>profesjonalna</v>
      </c>
      <c r="J74">
        <f t="shared" si="12"/>
        <v>2.6</v>
      </c>
    </row>
    <row r="75" spans="1:10" ht="14.25" customHeight="1">
      <c r="A75" s="9">
        <v>74</v>
      </c>
      <c r="B75" s="9" t="s">
        <v>3</v>
      </c>
      <c r="C75" s="1" t="s">
        <v>4</v>
      </c>
      <c r="D75" s="5">
        <v>-8.666666</v>
      </c>
      <c r="E75" s="4" t="s">
        <v>334</v>
      </c>
      <c r="F75" s="5">
        <f t="shared" si="9"/>
        <v>-2.1666665</v>
      </c>
      <c r="G75" s="1" t="s">
        <v>5</v>
      </c>
      <c r="H75" t="str">
        <f t="shared" si="10"/>
        <v>Gwardziści Szeryfa</v>
      </c>
      <c r="I75" t="str">
        <f t="shared" si="11"/>
        <v>profesjonalna</v>
      </c>
      <c r="J75">
        <f t="shared" si="12"/>
        <v>2.6</v>
      </c>
    </row>
    <row r="76" spans="1:10" ht="14.25" customHeight="1">
      <c r="A76" s="9">
        <v>1</v>
      </c>
      <c r="B76" s="9" t="s">
        <v>247</v>
      </c>
      <c r="C76" s="1" t="s">
        <v>115</v>
      </c>
      <c r="D76" s="5">
        <v>39.72</v>
      </c>
      <c r="E76" s="4" t="s">
        <v>336</v>
      </c>
      <c r="F76" s="5">
        <f t="shared" si="9"/>
        <v>3.31</v>
      </c>
      <c r="G76" s="1" t="s">
        <v>248</v>
      </c>
      <c r="H76" t="str">
        <f t="shared" si="10"/>
        <v>ROBOCOPY</v>
      </c>
      <c r="I76" t="str">
        <f t="shared" si="11"/>
        <v>amatorska</v>
      </c>
      <c r="J76">
        <f t="shared" si="12"/>
        <v>34.2</v>
      </c>
    </row>
    <row r="77" spans="1:10" ht="14.25" customHeight="1">
      <c r="A77" s="9">
        <v>2</v>
      </c>
      <c r="B77" s="9" t="s">
        <v>245</v>
      </c>
      <c r="C77" s="1" t="s">
        <v>115</v>
      </c>
      <c r="D77" s="5">
        <v>37.138333</v>
      </c>
      <c r="E77" s="4" t="s">
        <v>351</v>
      </c>
      <c r="F77" s="5">
        <f t="shared" si="9"/>
        <v>2.8567948461538464</v>
      </c>
      <c r="G77" s="1" t="s">
        <v>246</v>
      </c>
      <c r="H77" t="str">
        <f t="shared" si="10"/>
        <v>ROBOCOPY</v>
      </c>
      <c r="I77" t="str">
        <f t="shared" si="11"/>
        <v>amatorska</v>
      </c>
      <c r="J77">
        <f t="shared" si="12"/>
        <v>34.2</v>
      </c>
    </row>
    <row r="78" spans="1:10" ht="14.25" customHeight="1">
      <c r="A78" s="9">
        <v>3</v>
      </c>
      <c r="B78" s="9" t="s">
        <v>226</v>
      </c>
      <c r="C78" s="1" t="s">
        <v>115</v>
      </c>
      <c r="D78" s="5">
        <v>31.115</v>
      </c>
      <c r="E78" s="4" t="s">
        <v>336</v>
      </c>
      <c r="F78" s="5">
        <f t="shared" si="9"/>
        <v>2.5929166666666665</v>
      </c>
      <c r="G78" s="1" t="s">
        <v>227</v>
      </c>
      <c r="H78" t="str">
        <f t="shared" si="10"/>
        <v>ROBOCOPY</v>
      </c>
      <c r="I78" t="str">
        <f t="shared" si="11"/>
        <v>amatorska</v>
      </c>
      <c r="J78">
        <f t="shared" si="12"/>
        <v>34.2</v>
      </c>
    </row>
    <row r="79" spans="1:10" ht="14.25" customHeight="1">
      <c r="A79" s="9">
        <v>4</v>
      </c>
      <c r="B79" s="9" t="s">
        <v>114</v>
      </c>
      <c r="C79" s="1" t="s">
        <v>115</v>
      </c>
      <c r="D79" s="5">
        <v>9.826667</v>
      </c>
      <c r="E79" s="4" t="s">
        <v>79</v>
      </c>
      <c r="F79" s="5">
        <f t="shared" si="9"/>
        <v>1.9653334</v>
      </c>
      <c r="G79" s="1" t="s">
        <v>116</v>
      </c>
      <c r="H79" t="str">
        <f t="shared" si="10"/>
        <v>ROBOCOPY</v>
      </c>
      <c r="I79" t="str">
        <f t="shared" si="11"/>
        <v>amatorska</v>
      </c>
      <c r="J79">
        <f t="shared" si="12"/>
        <v>34.2</v>
      </c>
    </row>
    <row r="80" spans="1:10" ht="14.25" customHeight="1">
      <c r="A80" s="9">
        <v>5</v>
      </c>
      <c r="B80" s="9" t="s">
        <v>271</v>
      </c>
      <c r="C80" s="1" t="s">
        <v>138</v>
      </c>
      <c r="D80" s="5">
        <v>47.948333</v>
      </c>
      <c r="E80" s="4" t="s">
        <v>351</v>
      </c>
      <c r="F80" s="5">
        <f t="shared" si="9"/>
        <v>3.6883333076923077</v>
      </c>
      <c r="G80" s="1" t="s">
        <v>272</v>
      </c>
      <c r="H80" t="str">
        <f t="shared" si="10"/>
        <v>Gildia</v>
      </c>
      <c r="I80" t="str">
        <f t="shared" si="11"/>
        <v>amatorska</v>
      </c>
      <c r="J80">
        <f t="shared" si="12"/>
        <v>32.8</v>
      </c>
    </row>
    <row r="81" spans="1:10" ht="14.25" customHeight="1">
      <c r="A81" s="9">
        <v>6</v>
      </c>
      <c r="B81" s="9" t="s">
        <v>249</v>
      </c>
      <c r="C81" s="1" t="s">
        <v>138</v>
      </c>
      <c r="D81" s="5">
        <v>39.791667</v>
      </c>
      <c r="E81" s="4" t="s">
        <v>333</v>
      </c>
      <c r="F81" s="5">
        <f t="shared" si="9"/>
        <v>3.6174242727272725</v>
      </c>
      <c r="G81" s="1" t="s">
        <v>250</v>
      </c>
      <c r="H81" t="str">
        <f t="shared" si="10"/>
        <v>Gildia</v>
      </c>
      <c r="I81" t="str">
        <f t="shared" si="11"/>
        <v>amatorska</v>
      </c>
      <c r="J81">
        <f t="shared" si="12"/>
        <v>32.8</v>
      </c>
    </row>
    <row r="82" spans="1:10" ht="14.25" customHeight="1">
      <c r="A82" s="9">
        <v>7</v>
      </c>
      <c r="B82" s="9" t="s">
        <v>188</v>
      </c>
      <c r="C82" s="1" t="s">
        <v>138</v>
      </c>
      <c r="D82" s="5">
        <v>20.98</v>
      </c>
      <c r="E82" s="4" t="s">
        <v>320</v>
      </c>
      <c r="F82" s="5">
        <f t="shared" si="9"/>
        <v>2.9971428571428573</v>
      </c>
      <c r="G82" s="1" t="s">
        <v>189</v>
      </c>
      <c r="H82" t="str">
        <f t="shared" si="10"/>
        <v>Gildia</v>
      </c>
      <c r="I82" t="str">
        <f t="shared" si="11"/>
        <v>amatorska</v>
      </c>
      <c r="J82">
        <f t="shared" si="12"/>
        <v>32.8</v>
      </c>
    </row>
    <row r="83" spans="1:10" ht="14.25" customHeight="1">
      <c r="A83" s="9">
        <v>8</v>
      </c>
      <c r="B83" s="9" t="s">
        <v>137</v>
      </c>
      <c r="C83" s="1" t="s">
        <v>138</v>
      </c>
      <c r="D83" s="5">
        <v>13.32</v>
      </c>
      <c r="E83" s="4" t="s">
        <v>79</v>
      </c>
      <c r="F83" s="5">
        <f t="shared" si="9"/>
        <v>2.664</v>
      </c>
      <c r="G83" s="1" t="s">
        <v>139</v>
      </c>
      <c r="H83" t="str">
        <f t="shared" si="10"/>
        <v>Gildia</v>
      </c>
      <c r="I83" t="str">
        <f t="shared" si="11"/>
        <v>amatorska</v>
      </c>
      <c r="J83">
        <f t="shared" si="12"/>
        <v>32.8</v>
      </c>
    </row>
    <row r="84" spans="1:10" ht="14.25" customHeight="1">
      <c r="A84" s="9">
        <v>9</v>
      </c>
      <c r="B84" s="9" t="s">
        <v>212</v>
      </c>
      <c r="C84" s="1" t="s">
        <v>196</v>
      </c>
      <c r="D84" s="5">
        <v>24.92</v>
      </c>
      <c r="E84" s="4" t="s">
        <v>323</v>
      </c>
      <c r="F84" s="5">
        <f t="shared" si="9"/>
        <v>2.768888888888889</v>
      </c>
      <c r="G84" s="1" t="s">
        <v>213</v>
      </c>
      <c r="H84" t="str">
        <f t="shared" si="10"/>
        <v>Orły i Sokoły</v>
      </c>
      <c r="I84" t="str">
        <f t="shared" si="11"/>
        <v>amatorska</v>
      </c>
      <c r="J84">
        <f t="shared" si="12"/>
        <v>29.6</v>
      </c>
    </row>
    <row r="85" spans="1:10" ht="14.25" customHeight="1">
      <c r="A85" s="9">
        <v>10</v>
      </c>
      <c r="B85" s="9" t="s">
        <v>207</v>
      </c>
      <c r="C85" s="1" t="s">
        <v>196</v>
      </c>
      <c r="D85" s="5">
        <v>24.238333</v>
      </c>
      <c r="E85" s="4" t="s">
        <v>336</v>
      </c>
      <c r="F85" s="5">
        <f t="shared" si="9"/>
        <v>2.0198610833333333</v>
      </c>
      <c r="G85" s="1" t="s">
        <v>208</v>
      </c>
      <c r="H85" t="str">
        <f t="shared" si="10"/>
        <v>Orły i Sokoły</v>
      </c>
      <c r="I85" t="str">
        <f t="shared" si="11"/>
        <v>amatorska</v>
      </c>
      <c r="J85">
        <f t="shared" si="12"/>
        <v>29.6</v>
      </c>
    </row>
    <row r="86" spans="1:10" ht="14.25" customHeight="1">
      <c r="A86" s="9">
        <v>11</v>
      </c>
      <c r="B86" s="9" t="s">
        <v>205</v>
      </c>
      <c r="C86" s="1" t="s">
        <v>196</v>
      </c>
      <c r="D86" s="5">
        <v>23.595</v>
      </c>
      <c r="E86" s="4" t="s">
        <v>336</v>
      </c>
      <c r="F86" s="5">
        <f t="shared" si="9"/>
        <v>1.9662499999999998</v>
      </c>
      <c r="G86" s="1" t="s">
        <v>206</v>
      </c>
      <c r="H86" t="str">
        <f t="shared" si="10"/>
        <v>Orły i Sokoły</v>
      </c>
      <c r="I86" t="str">
        <f t="shared" si="11"/>
        <v>amatorska</v>
      </c>
      <c r="J86">
        <f t="shared" si="12"/>
        <v>29.6</v>
      </c>
    </row>
    <row r="87" spans="1:10" ht="14.25" customHeight="1">
      <c r="A87" s="9">
        <v>12</v>
      </c>
      <c r="B87" s="9" t="s">
        <v>195</v>
      </c>
      <c r="C87" s="1" t="s">
        <v>196</v>
      </c>
      <c r="D87" s="5">
        <v>21.196666</v>
      </c>
      <c r="E87" s="4" t="s">
        <v>323</v>
      </c>
      <c r="F87" s="5">
        <f t="shared" si="9"/>
        <v>2.355185111111111</v>
      </c>
      <c r="G87" s="1" t="s">
        <v>197</v>
      </c>
      <c r="H87" t="str">
        <f t="shared" si="10"/>
        <v>Orły i Sokoły</v>
      </c>
      <c r="I87" t="str">
        <f t="shared" si="11"/>
        <v>amatorska</v>
      </c>
      <c r="J87">
        <f t="shared" si="12"/>
        <v>29.6</v>
      </c>
    </row>
    <row r="88" spans="1:10" ht="14.25" customHeight="1">
      <c r="A88" s="9">
        <v>13</v>
      </c>
      <c r="B88" s="9" t="s">
        <v>230</v>
      </c>
      <c r="C88" s="1" t="s">
        <v>161</v>
      </c>
      <c r="D88" s="5">
        <v>33.325</v>
      </c>
      <c r="E88" s="4" t="s">
        <v>351</v>
      </c>
      <c r="F88" s="5">
        <f t="shared" si="9"/>
        <v>2.5634615384615387</v>
      </c>
      <c r="G88" s="1" t="s">
        <v>231</v>
      </c>
      <c r="H88" t="str">
        <f t="shared" si="10"/>
        <v>HMMM</v>
      </c>
      <c r="I88" t="str">
        <f t="shared" si="11"/>
        <v>amatorska</v>
      </c>
      <c r="J88">
        <f t="shared" si="12"/>
        <v>20.8</v>
      </c>
    </row>
    <row r="89" spans="1:10" ht="14.25" customHeight="1">
      <c r="A89" s="9">
        <v>14</v>
      </c>
      <c r="B89" s="9" t="s">
        <v>184</v>
      </c>
      <c r="C89" s="1" t="s">
        <v>161</v>
      </c>
      <c r="D89" s="5">
        <v>20.5</v>
      </c>
      <c r="E89" s="4" t="s">
        <v>320</v>
      </c>
      <c r="F89" s="5">
        <f t="shared" si="9"/>
        <v>2.9285714285714284</v>
      </c>
      <c r="G89" s="1" t="s">
        <v>185</v>
      </c>
      <c r="H89" t="str">
        <f t="shared" si="10"/>
        <v>HMMM</v>
      </c>
      <c r="I89" t="str">
        <f t="shared" si="11"/>
        <v>amatorska</v>
      </c>
      <c r="J89">
        <f t="shared" si="12"/>
        <v>20.8</v>
      </c>
    </row>
    <row r="90" spans="1:10" ht="14.25" customHeight="1">
      <c r="A90" s="9">
        <v>15</v>
      </c>
      <c r="B90" s="9" t="s">
        <v>178</v>
      </c>
      <c r="C90" s="1" t="s">
        <v>161</v>
      </c>
      <c r="D90" s="5">
        <v>19.283333</v>
      </c>
      <c r="E90" s="4" t="s">
        <v>323</v>
      </c>
      <c r="F90" s="5">
        <f t="shared" si="9"/>
        <v>2.1425925555555554</v>
      </c>
      <c r="G90" s="1" t="s">
        <v>179</v>
      </c>
      <c r="H90" t="str">
        <f t="shared" si="10"/>
        <v>HMMM</v>
      </c>
      <c r="I90" t="str">
        <f t="shared" si="11"/>
        <v>amatorska</v>
      </c>
      <c r="J90">
        <f t="shared" si="12"/>
        <v>20.8</v>
      </c>
    </row>
    <row r="91" spans="1:10" ht="14.25" customHeight="1">
      <c r="A91" s="9">
        <v>16</v>
      </c>
      <c r="B91" s="9" t="s">
        <v>160</v>
      </c>
      <c r="C91" s="1" t="s">
        <v>161</v>
      </c>
      <c r="D91" s="5">
        <v>16.531667</v>
      </c>
      <c r="E91" s="4" t="s">
        <v>320</v>
      </c>
      <c r="F91" s="5">
        <f t="shared" si="9"/>
        <v>2.361666714285714</v>
      </c>
      <c r="G91" s="1" t="s">
        <v>162</v>
      </c>
      <c r="H91" t="str">
        <f t="shared" si="10"/>
        <v>HMMM</v>
      </c>
      <c r="I91" t="str">
        <f t="shared" si="11"/>
        <v>amatorska</v>
      </c>
      <c r="J91">
        <f t="shared" si="12"/>
        <v>20.8</v>
      </c>
    </row>
    <row r="92" spans="1:10" ht="14.25" customHeight="1">
      <c r="A92" s="9">
        <v>17</v>
      </c>
      <c r="B92" s="9" t="s">
        <v>218</v>
      </c>
      <c r="C92" s="1" t="s">
        <v>141</v>
      </c>
      <c r="D92" s="5">
        <v>27.07</v>
      </c>
      <c r="E92" s="4" t="s">
        <v>351</v>
      </c>
      <c r="F92" s="5">
        <f t="shared" si="9"/>
        <v>2.082307692307692</v>
      </c>
      <c r="G92" s="1" t="s">
        <v>219</v>
      </c>
      <c r="H92" t="str">
        <f t="shared" si="10"/>
        <v>Filipiades pobiegł do Aten</v>
      </c>
      <c r="I92" t="str">
        <f t="shared" si="11"/>
        <v>amatorska</v>
      </c>
      <c r="J92">
        <f t="shared" si="12"/>
        <v>19.8</v>
      </c>
    </row>
    <row r="93" spans="1:10" ht="14.25" customHeight="1">
      <c r="A93" s="9">
        <v>18</v>
      </c>
      <c r="B93" s="9" t="s">
        <v>186</v>
      </c>
      <c r="C93" s="1" t="s">
        <v>141</v>
      </c>
      <c r="D93" s="5">
        <v>20.751667</v>
      </c>
      <c r="E93" s="4" t="s">
        <v>317</v>
      </c>
      <c r="F93" s="5">
        <f t="shared" si="9"/>
        <v>2.0751667</v>
      </c>
      <c r="G93" s="1" t="s">
        <v>187</v>
      </c>
      <c r="H93" t="str">
        <f t="shared" si="10"/>
        <v>Filipiades pobiegł do Aten</v>
      </c>
      <c r="I93" t="str">
        <f t="shared" si="11"/>
        <v>amatorska</v>
      </c>
      <c r="J93">
        <f t="shared" si="12"/>
        <v>19.8</v>
      </c>
    </row>
    <row r="94" spans="1:10" ht="14.25" customHeight="1">
      <c r="A94" s="9">
        <v>19</v>
      </c>
      <c r="B94" s="9" t="s">
        <v>158</v>
      </c>
      <c r="C94" s="1" t="s">
        <v>141</v>
      </c>
      <c r="D94" s="5">
        <v>16.528333</v>
      </c>
      <c r="E94" s="4" t="s">
        <v>328</v>
      </c>
      <c r="F94" s="5">
        <f t="shared" si="9"/>
        <v>2.066041625</v>
      </c>
      <c r="G94" s="1" t="s">
        <v>159</v>
      </c>
      <c r="H94" t="str">
        <f t="shared" si="10"/>
        <v>Filipiades pobiegł do Aten</v>
      </c>
      <c r="I94" t="str">
        <f t="shared" si="11"/>
        <v>amatorska</v>
      </c>
      <c r="J94">
        <f t="shared" si="12"/>
        <v>19.8</v>
      </c>
    </row>
    <row r="95" spans="1:10" ht="14.25" customHeight="1">
      <c r="A95" s="9">
        <v>20</v>
      </c>
      <c r="B95" s="9" t="s">
        <v>140</v>
      </c>
      <c r="C95" s="1" t="s">
        <v>141</v>
      </c>
      <c r="D95" s="5">
        <v>13.36</v>
      </c>
      <c r="E95" s="4" t="s">
        <v>328</v>
      </c>
      <c r="F95" s="5">
        <f t="shared" si="9"/>
        <v>1.67</v>
      </c>
      <c r="G95" s="1" t="s">
        <v>142</v>
      </c>
      <c r="H95" t="str">
        <f t="shared" si="10"/>
        <v>Filipiades pobiegł do Aten</v>
      </c>
      <c r="I95" t="str">
        <f t="shared" si="11"/>
        <v>amatorska</v>
      </c>
      <c r="J95">
        <f t="shared" si="12"/>
        <v>19.8</v>
      </c>
    </row>
    <row r="96" spans="1:10" ht="14.25" customHeight="1">
      <c r="A96" s="9">
        <v>21</v>
      </c>
      <c r="B96" s="9" t="s">
        <v>156</v>
      </c>
      <c r="C96" s="1" t="s">
        <v>118</v>
      </c>
      <c r="D96" s="5">
        <v>16.036667</v>
      </c>
      <c r="E96" s="4" t="s">
        <v>326</v>
      </c>
      <c r="F96" s="5">
        <f t="shared" si="9"/>
        <v>2.6727778333333334</v>
      </c>
      <c r="G96" s="1" t="s">
        <v>157</v>
      </c>
      <c r="H96" t="str">
        <f t="shared" si="10"/>
        <v>Amatorzy spod ciemnej gwiazdy,</v>
      </c>
      <c r="I96" t="str">
        <f t="shared" si="11"/>
        <v>amatorska</v>
      </c>
      <c r="J96">
        <f t="shared" si="12"/>
        <v>19.4</v>
      </c>
    </row>
    <row r="97" spans="1:10" ht="14.25" customHeight="1">
      <c r="A97" s="9">
        <v>22</v>
      </c>
      <c r="B97" s="9" t="s">
        <v>129</v>
      </c>
      <c r="C97" s="1" t="s">
        <v>118</v>
      </c>
      <c r="D97" s="5">
        <v>11.241667</v>
      </c>
      <c r="E97" s="4" t="s">
        <v>320</v>
      </c>
      <c r="F97" s="5">
        <f t="shared" si="9"/>
        <v>1.6059524285714286</v>
      </c>
      <c r="G97" s="1" t="s">
        <v>130</v>
      </c>
      <c r="H97" t="str">
        <f t="shared" si="10"/>
        <v>Amatorzy spod ciemnej gwiazdy,</v>
      </c>
      <c r="I97" t="str">
        <f t="shared" si="11"/>
        <v>amatorska</v>
      </c>
      <c r="J97">
        <f t="shared" si="12"/>
        <v>19.4</v>
      </c>
    </row>
    <row r="98" spans="1:10" ht="14.25" customHeight="1">
      <c r="A98" s="9">
        <v>23</v>
      </c>
      <c r="B98" s="9" t="s">
        <v>127</v>
      </c>
      <c r="C98" s="1" t="s">
        <v>118</v>
      </c>
      <c r="D98" s="5">
        <v>11.215</v>
      </c>
      <c r="E98" s="4" t="s">
        <v>328</v>
      </c>
      <c r="F98" s="5">
        <f aca="true" t="shared" si="13" ref="F98:F129">D98/E98</f>
        <v>1.401875</v>
      </c>
      <c r="G98" s="1" t="s">
        <v>128</v>
      </c>
      <c r="H98" t="str">
        <f aca="true" t="shared" si="14" ref="H98:H129">VLOOKUP(C98,L$1:R$65536,2,0)</f>
        <v>Amatorzy spod ciemnej gwiazdy,</v>
      </c>
      <c r="I98" t="str">
        <f aca="true" t="shared" si="15" ref="I98:I129">VLOOKUP(C98,L$1:U$65536,10,0)</f>
        <v>amatorska</v>
      </c>
      <c r="J98">
        <f aca="true" t="shared" si="16" ref="J98:J129">VLOOKUP(C98,L$1:U$65536,3,0)</f>
        <v>19.4</v>
      </c>
    </row>
    <row r="99" spans="1:10" ht="14.25" customHeight="1">
      <c r="A99" s="9">
        <v>24</v>
      </c>
      <c r="B99" s="9" t="s">
        <v>117</v>
      </c>
      <c r="C99" s="1" t="s">
        <v>118</v>
      </c>
      <c r="D99" s="5">
        <v>9.906667</v>
      </c>
      <c r="E99" s="4" t="s">
        <v>323</v>
      </c>
      <c r="F99" s="5">
        <f t="shared" si="13"/>
        <v>1.1007407777777778</v>
      </c>
      <c r="G99" s="1" t="s">
        <v>119</v>
      </c>
      <c r="H99" t="str">
        <f t="shared" si="14"/>
        <v>Amatorzy spod ciemnej gwiazdy,</v>
      </c>
      <c r="I99" t="str">
        <f t="shared" si="15"/>
        <v>amatorska</v>
      </c>
      <c r="J99">
        <f t="shared" si="16"/>
        <v>19.4</v>
      </c>
    </row>
    <row r="100" spans="1:10" ht="14.25" customHeight="1">
      <c r="A100" s="9">
        <v>25</v>
      </c>
      <c r="B100" s="9" t="s">
        <v>201</v>
      </c>
      <c r="C100" s="1" t="s">
        <v>146</v>
      </c>
      <c r="D100" s="5">
        <v>22.998334</v>
      </c>
      <c r="E100" s="4" t="s">
        <v>336</v>
      </c>
      <c r="F100" s="5">
        <f t="shared" si="13"/>
        <v>1.9165278333333333</v>
      </c>
      <c r="G100" s="1" t="s">
        <v>202</v>
      </c>
      <c r="H100" t="str">
        <f t="shared" si="14"/>
        <v>Dzikie świnie ;)</v>
      </c>
      <c r="I100" t="str">
        <f t="shared" si="15"/>
        <v>amatorska</v>
      </c>
      <c r="J100">
        <f t="shared" si="16"/>
        <v>11.4</v>
      </c>
    </row>
    <row r="101" spans="1:10" ht="14.25" customHeight="1">
      <c r="A101" s="9">
        <v>26</v>
      </c>
      <c r="B101" s="9" t="s">
        <v>203</v>
      </c>
      <c r="C101" s="1" t="s">
        <v>146</v>
      </c>
      <c r="D101" s="5">
        <v>22.998334</v>
      </c>
      <c r="E101" s="4" t="s">
        <v>336</v>
      </c>
      <c r="F101" s="5">
        <f t="shared" si="13"/>
        <v>1.9165278333333333</v>
      </c>
      <c r="G101" s="1" t="s">
        <v>204</v>
      </c>
      <c r="H101" t="str">
        <f t="shared" si="14"/>
        <v>Dzikie świnie ;)</v>
      </c>
      <c r="I101" t="str">
        <f t="shared" si="15"/>
        <v>amatorska</v>
      </c>
      <c r="J101">
        <f t="shared" si="16"/>
        <v>11.4</v>
      </c>
    </row>
    <row r="102" spans="1:10" ht="14.25" customHeight="1">
      <c r="A102" s="9">
        <v>27</v>
      </c>
      <c r="B102" s="9" t="s">
        <v>145</v>
      </c>
      <c r="C102" s="1" t="s">
        <v>146</v>
      </c>
      <c r="D102" s="5">
        <v>14.303333</v>
      </c>
      <c r="E102" s="4" t="s">
        <v>323</v>
      </c>
      <c r="F102" s="5">
        <f t="shared" si="13"/>
        <v>1.5892592222222222</v>
      </c>
      <c r="G102" s="1" t="s">
        <v>147</v>
      </c>
      <c r="H102" t="str">
        <f t="shared" si="14"/>
        <v>Dzikie świnie ;)</v>
      </c>
      <c r="I102" t="str">
        <f t="shared" si="15"/>
        <v>amatorska</v>
      </c>
      <c r="J102">
        <f t="shared" si="16"/>
        <v>11.4</v>
      </c>
    </row>
    <row r="103" spans="1:10" ht="14.25" customHeight="1">
      <c r="A103" s="9">
        <v>28</v>
      </c>
      <c r="B103" s="9" t="s">
        <v>166</v>
      </c>
      <c r="C103" s="1" t="s">
        <v>101</v>
      </c>
      <c r="D103" s="5">
        <v>17.433333</v>
      </c>
      <c r="E103" s="4" t="s">
        <v>317</v>
      </c>
      <c r="F103" s="5">
        <f t="shared" si="13"/>
        <v>1.7433333000000002</v>
      </c>
      <c r="G103" s="1" t="s">
        <v>167</v>
      </c>
      <c r="H103" t="str">
        <f t="shared" si="14"/>
        <v>Makroekonomiczni wypalacze traw</v>
      </c>
      <c r="I103" t="str">
        <f t="shared" si="15"/>
        <v>amatorska</v>
      </c>
      <c r="J103">
        <f t="shared" si="16"/>
        <v>7.6</v>
      </c>
    </row>
    <row r="104" spans="1:10" ht="14.25" customHeight="1">
      <c r="A104" s="9">
        <v>29</v>
      </c>
      <c r="B104" s="9" t="s">
        <v>131</v>
      </c>
      <c r="C104" s="1" t="s">
        <v>101</v>
      </c>
      <c r="D104" s="5">
        <v>12.235</v>
      </c>
      <c r="E104" s="4" t="s">
        <v>326</v>
      </c>
      <c r="F104" s="5">
        <f t="shared" si="13"/>
        <v>2.0391666666666666</v>
      </c>
      <c r="G104" s="1" t="s">
        <v>132</v>
      </c>
      <c r="H104" t="str">
        <f t="shared" si="14"/>
        <v>Makroekonomiczni wypalacze traw</v>
      </c>
      <c r="I104" t="str">
        <f t="shared" si="15"/>
        <v>amatorska</v>
      </c>
      <c r="J104">
        <f t="shared" si="16"/>
        <v>7.6</v>
      </c>
    </row>
    <row r="105" spans="1:10" ht="14.25" customHeight="1">
      <c r="A105" s="9">
        <v>30</v>
      </c>
      <c r="B105" s="9" t="s">
        <v>110</v>
      </c>
      <c r="C105" s="1" t="s">
        <v>101</v>
      </c>
      <c r="D105" s="5">
        <v>8.145</v>
      </c>
      <c r="E105" s="4" t="s">
        <v>79</v>
      </c>
      <c r="F105" s="5">
        <f t="shared" si="13"/>
        <v>1.629</v>
      </c>
      <c r="G105" s="1" t="s">
        <v>111</v>
      </c>
      <c r="H105" t="str">
        <f t="shared" si="14"/>
        <v>Makroekonomiczni wypalacze traw</v>
      </c>
      <c r="I105" t="str">
        <f t="shared" si="15"/>
        <v>amatorska</v>
      </c>
      <c r="J105">
        <f t="shared" si="16"/>
        <v>7.6</v>
      </c>
    </row>
    <row r="106" spans="1:10" ht="14.25" customHeight="1">
      <c r="A106" s="9">
        <v>31</v>
      </c>
      <c r="B106" s="9" t="s">
        <v>100</v>
      </c>
      <c r="C106" s="1" t="s">
        <v>101</v>
      </c>
      <c r="D106" s="5">
        <v>7.346667</v>
      </c>
      <c r="E106" s="4" t="s">
        <v>326</v>
      </c>
      <c r="F106" s="5">
        <f t="shared" si="13"/>
        <v>1.2244445</v>
      </c>
      <c r="G106" s="1" t="s">
        <v>102</v>
      </c>
      <c r="H106" t="str">
        <f t="shared" si="14"/>
        <v>Makroekonomiczni wypalacze traw</v>
      </c>
      <c r="I106" t="str">
        <f t="shared" si="15"/>
        <v>amatorska</v>
      </c>
      <c r="J106">
        <f t="shared" si="16"/>
        <v>7.6</v>
      </c>
    </row>
    <row r="107" spans="1:10" ht="14.25" customHeight="1">
      <c r="A107" s="9">
        <v>32</v>
      </c>
      <c r="B107" s="9" t="s">
        <v>143</v>
      </c>
      <c r="C107" s="1" t="s">
        <v>104</v>
      </c>
      <c r="D107" s="5">
        <v>14.135</v>
      </c>
      <c r="E107" s="4" t="s">
        <v>326</v>
      </c>
      <c r="F107" s="5">
        <f t="shared" si="13"/>
        <v>2.3558333333333334</v>
      </c>
      <c r="G107" s="1" t="s">
        <v>144</v>
      </c>
      <c r="H107" t="str">
        <f t="shared" si="14"/>
        <v>Żółwiki</v>
      </c>
      <c r="I107" t="str">
        <f t="shared" si="15"/>
        <v>amatorska</v>
      </c>
      <c r="J107">
        <f t="shared" si="16"/>
        <v>4.2</v>
      </c>
    </row>
    <row r="108" spans="1:10" ht="14.25" customHeight="1">
      <c r="A108" s="9">
        <v>33</v>
      </c>
      <c r="B108" s="9" t="s">
        <v>112</v>
      </c>
      <c r="C108" s="1" t="s">
        <v>104</v>
      </c>
      <c r="D108" s="5">
        <v>9.075</v>
      </c>
      <c r="E108" s="4" t="s">
        <v>334</v>
      </c>
      <c r="F108" s="5">
        <f t="shared" si="13"/>
        <v>2.26875</v>
      </c>
      <c r="G108" s="1" t="s">
        <v>113</v>
      </c>
      <c r="H108" t="str">
        <f t="shared" si="14"/>
        <v>Żółwiki</v>
      </c>
      <c r="I108" t="str">
        <f t="shared" si="15"/>
        <v>amatorska</v>
      </c>
      <c r="J108">
        <f t="shared" si="16"/>
        <v>4.2</v>
      </c>
    </row>
    <row r="109" spans="1:10" ht="14.25" customHeight="1">
      <c r="A109" s="9">
        <v>34</v>
      </c>
      <c r="B109" s="9" t="s">
        <v>103</v>
      </c>
      <c r="C109" s="1" t="s">
        <v>104</v>
      </c>
      <c r="D109" s="5">
        <v>7.78</v>
      </c>
      <c r="E109" s="4" t="s">
        <v>79</v>
      </c>
      <c r="F109" s="5">
        <f t="shared" si="13"/>
        <v>1.556</v>
      </c>
      <c r="G109" s="1" t="s">
        <v>105</v>
      </c>
      <c r="H109" t="str">
        <f t="shared" si="14"/>
        <v>Żółwiki</v>
      </c>
      <c r="I109" t="str">
        <f t="shared" si="15"/>
        <v>amatorska</v>
      </c>
      <c r="J109">
        <f t="shared" si="16"/>
        <v>4.2</v>
      </c>
    </row>
    <row r="110" spans="1:10" ht="14.25" customHeight="1">
      <c r="A110" s="9">
        <v>35</v>
      </c>
      <c r="B110" s="9" t="s">
        <v>83</v>
      </c>
      <c r="C110" s="1" t="s">
        <v>81</v>
      </c>
      <c r="D110" s="5">
        <v>5.3</v>
      </c>
      <c r="E110" s="4" t="s">
        <v>331</v>
      </c>
      <c r="F110" s="5">
        <f t="shared" si="13"/>
        <v>1.7666666666666666</v>
      </c>
      <c r="G110" s="1" t="s">
        <v>84</v>
      </c>
      <c r="H110" t="str">
        <f t="shared" si="14"/>
        <v>GTW</v>
      </c>
      <c r="I110" t="str">
        <f t="shared" si="15"/>
        <v>amatorska</v>
      </c>
      <c r="J110">
        <f t="shared" si="16"/>
        <v>2.4</v>
      </c>
    </row>
    <row r="111" spans="1:10" ht="14.25" customHeight="1">
      <c r="A111" s="9">
        <v>36</v>
      </c>
      <c r="B111" s="9" t="s">
        <v>85</v>
      </c>
      <c r="C111" s="1" t="s">
        <v>81</v>
      </c>
      <c r="D111" s="5">
        <v>5.3</v>
      </c>
      <c r="E111" s="4" t="s">
        <v>331</v>
      </c>
      <c r="F111" s="5">
        <f t="shared" si="13"/>
        <v>1.7666666666666666</v>
      </c>
      <c r="G111" s="1" t="s">
        <v>86</v>
      </c>
      <c r="H111" t="str">
        <f t="shared" si="14"/>
        <v>GTW</v>
      </c>
      <c r="I111" t="str">
        <f t="shared" si="15"/>
        <v>amatorska</v>
      </c>
      <c r="J111">
        <f t="shared" si="16"/>
        <v>2.4</v>
      </c>
    </row>
    <row r="112" spans="1:10" ht="14.25" customHeight="1">
      <c r="A112" s="9">
        <v>37</v>
      </c>
      <c r="B112" s="9" t="s">
        <v>80</v>
      </c>
      <c r="C112" s="1" t="s">
        <v>81</v>
      </c>
      <c r="D112" s="5">
        <v>5.3</v>
      </c>
      <c r="E112" s="4" t="s">
        <v>331</v>
      </c>
      <c r="F112" s="5">
        <f t="shared" si="13"/>
        <v>1.7666666666666666</v>
      </c>
      <c r="G112" s="1" t="s">
        <v>82</v>
      </c>
      <c r="H112" t="str">
        <f t="shared" si="14"/>
        <v>GTW</v>
      </c>
      <c r="I112" t="str">
        <f t="shared" si="15"/>
        <v>amatorska</v>
      </c>
      <c r="J112">
        <f t="shared" si="16"/>
        <v>2.4</v>
      </c>
    </row>
    <row r="113" spans="1:10" ht="14.25" customHeight="1">
      <c r="A113" s="9">
        <v>38</v>
      </c>
      <c r="B113" s="9" t="s">
        <v>108</v>
      </c>
      <c r="C113" s="1" t="s">
        <v>62</v>
      </c>
      <c r="D113" s="5">
        <v>7.825</v>
      </c>
      <c r="E113" s="4" t="s">
        <v>79</v>
      </c>
      <c r="F113" s="5">
        <f t="shared" si="13"/>
        <v>1.565</v>
      </c>
      <c r="G113" s="1" t="s">
        <v>109</v>
      </c>
      <c r="H113" t="str">
        <f t="shared" si="14"/>
        <v>Ekipa z Zielonego Jeepa</v>
      </c>
      <c r="I113" t="str">
        <f t="shared" si="15"/>
        <v>amatorska</v>
      </c>
      <c r="J113">
        <f t="shared" si="16"/>
        <v>2</v>
      </c>
    </row>
    <row r="114" spans="1:10" ht="14.25" customHeight="1">
      <c r="A114" s="9">
        <v>39</v>
      </c>
      <c r="B114" s="9" t="s">
        <v>94</v>
      </c>
      <c r="C114" s="1" t="s">
        <v>62</v>
      </c>
      <c r="D114" s="5">
        <v>6.428333</v>
      </c>
      <c r="E114" s="4" t="s">
        <v>79</v>
      </c>
      <c r="F114" s="5">
        <f t="shared" si="13"/>
        <v>1.2856666</v>
      </c>
      <c r="G114" s="1" t="s">
        <v>95</v>
      </c>
      <c r="H114" t="str">
        <f t="shared" si="14"/>
        <v>Ekipa z Zielonego Jeepa</v>
      </c>
      <c r="I114" t="str">
        <f t="shared" si="15"/>
        <v>amatorska</v>
      </c>
      <c r="J114">
        <f t="shared" si="16"/>
        <v>2</v>
      </c>
    </row>
    <row r="115" spans="1:10" ht="14.25" customHeight="1">
      <c r="A115" s="9">
        <v>40</v>
      </c>
      <c r="B115" s="9" t="s">
        <v>87</v>
      </c>
      <c r="C115" s="1" t="s">
        <v>62</v>
      </c>
      <c r="D115" s="5">
        <v>5.453333</v>
      </c>
      <c r="E115" s="4" t="s">
        <v>331</v>
      </c>
      <c r="F115" s="5">
        <f t="shared" si="13"/>
        <v>1.8177776666666665</v>
      </c>
      <c r="G115" s="1" t="s">
        <v>88</v>
      </c>
      <c r="H115" t="str">
        <f t="shared" si="14"/>
        <v>Ekipa z Zielonego Jeepa</v>
      </c>
      <c r="I115" t="str">
        <f t="shared" si="15"/>
        <v>amatorska</v>
      </c>
      <c r="J115">
        <f t="shared" si="16"/>
        <v>2</v>
      </c>
    </row>
    <row r="116" spans="1:10" ht="14.25" customHeight="1">
      <c r="A116" s="9">
        <v>41</v>
      </c>
      <c r="B116" s="9" t="s">
        <v>64</v>
      </c>
      <c r="C116" s="1" t="s">
        <v>65</v>
      </c>
      <c r="D116" s="5">
        <v>4.146667</v>
      </c>
      <c r="E116" s="4" t="s">
        <v>341</v>
      </c>
      <c r="F116" s="5">
        <f t="shared" si="13"/>
        <v>2.0733335</v>
      </c>
      <c r="G116" s="1" t="s">
        <v>66</v>
      </c>
      <c r="H116" t="str">
        <f t="shared" si="14"/>
        <v>kowbojsi</v>
      </c>
      <c r="I116" t="str">
        <f t="shared" si="15"/>
        <v>amatorska</v>
      </c>
      <c r="J116">
        <f t="shared" si="16"/>
        <v>2</v>
      </c>
    </row>
    <row r="117" spans="1:10" ht="14.25" customHeight="1">
      <c r="A117" s="9">
        <v>42</v>
      </c>
      <c r="B117" s="9" t="s">
        <v>67</v>
      </c>
      <c r="C117" s="1" t="s">
        <v>65</v>
      </c>
      <c r="D117" s="5">
        <v>4.146667</v>
      </c>
      <c r="E117" s="4" t="s">
        <v>341</v>
      </c>
      <c r="F117" s="5">
        <f t="shared" si="13"/>
        <v>2.0733335</v>
      </c>
      <c r="G117" s="1" t="s">
        <v>68</v>
      </c>
      <c r="H117" t="str">
        <f t="shared" si="14"/>
        <v>kowbojsi</v>
      </c>
      <c r="I117" t="str">
        <f t="shared" si="15"/>
        <v>amatorska</v>
      </c>
      <c r="J117">
        <f t="shared" si="16"/>
        <v>2</v>
      </c>
    </row>
    <row r="118" spans="1:10" ht="14.25" customHeight="1">
      <c r="A118" s="9">
        <v>43</v>
      </c>
      <c r="B118" s="9" t="s">
        <v>69</v>
      </c>
      <c r="C118" s="1" t="s">
        <v>65</v>
      </c>
      <c r="D118" s="5">
        <v>4.146667</v>
      </c>
      <c r="E118" s="4" t="s">
        <v>341</v>
      </c>
      <c r="F118" s="5">
        <f t="shared" si="13"/>
        <v>2.0733335</v>
      </c>
      <c r="G118" s="1" t="s">
        <v>70</v>
      </c>
      <c r="H118" t="str">
        <f t="shared" si="14"/>
        <v>kowbojsi</v>
      </c>
      <c r="I118" t="str">
        <f t="shared" si="15"/>
        <v>amatorska</v>
      </c>
      <c r="J118">
        <f t="shared" si="16"/>
        <v>2</v>
      </c>
    </row>
    <row r="119" spans="1:10" ht="14.25" customHeight="1">
      <c r="A119" s="9">
        <v>44</v>
      </c>
      <c r="B119" s="9" t="s">
        <v>61</v>
      </c>
      <c r="C119" s="1" t="s">
        <v>62</v>
      </c>
      <c r="D119" s="5">
        <v>3.433333</v>
      </c>
      <c r="E119" s="4" t="s">
        <v>331</v>
      </c>
      <c r="F119" s="5">
        <f t="shared" si="13"/>
        <v>1.1444443333333334</v>
      </c>
      <c r="G119" s="1" t="s">
        <v>63</v>
      </c>
      <c r="H119" t="str">
        <f t="shared" si="14"/>
        <v>Ekipa z Zielonego Jeepa</v>
      </c>
      <c r="I119" t="str">
        <f t="shared" si="15"/>
        <v>amatorska</v>
      </c>
      <c r="J119">
        <f t="shared" si="16"/>
        <v>2</v>
      </c>
    </row>
    <row r="120" spans="1:10" ht="14.25" customHeight="1">
      <c r="A120" s="9">
        <v>45</v>
      </c>
      <c r="B120" s="9" t="s">
        <v>120</v>
      </c>
      <c r="C120" s="1" t="s">
        <v>31</v>
      </c>
      <c r="D120" s="5">
        <v>10.466667</v>
      </c>
      <c r="E120" s="4" t="s">
        <v>326</v>
      </c>
      <c r="F120" s="5">
        <f t="shared" si="13"/>
        <v>1.7444445</v>
      </c>
      <c r="G120" s="1" t="s">
        <v>121</v>
      </c>
      <c r="H120" t="str">
        <f t="shared" si="14"/>
        <v>300-tu</v>
      </c>
      <c r="I120" t="str">
        <f t="shared" si="15"/>
        <v>amatorska</v>
      </c>
      <c r="J120">
        <f t="shared" si="16"/>
        <v>1.6</v>
      </c>
    </row>
    <row r="121" spans="1:10" ht="15">
      <c r="A121" s="9">
        <v>46</v>
      </c>
      <c r="B121" s="9" t="s">
        <v>122</v>
      </c>
      <c r="C121" s="1" t="s">
        <v>31</v>
      </c>
      <c r="D121" s="5">
        <v>10.466667</v>
      </c>
      <c r="E121" s="4" t="s">
        <v>326</v>
      </c>
      <c r="F121" s="5">
        <f t="shared" si="13"/>
        <v>1.7444445</v>
      </c>
      <c r="G121" s="1" t="s">
        <v>123</v>
      </c>
      <c r="H121" t="str">
        <f t="shared" si="14"/>
        <v>300-tu</v>
      </c>
      <c r="I121" t="str">
        <f t="shared" si="15"/>
        <v>amatorska</v>
      </c>
      <c r="J121">
        <f t="shared" si="16"/>
        <v>1.6</v>
      </c>
    </row>
    <row r="122" spans="1:10" ht="15">
      <c r="A122" s="9">
        <v>47</v>
      </c>
      <c r="B122" s="9" t="s">
        <v>52</v>
      </c>
      <c r="C122" s="1" t="s">
        <v>31</v>
      </c>
      <c r="D122" s="5">
        <v>2.05</v>
      </c>
      <c r="E122" s="4" t="s">
        <v>341</v>
      </c>
      <c r="F122" s="5">
        <f t="shared" si="13"/>
        <v>1.025</v>
      </c>
      <c r="G122" s="1" t="s">
        <v>53</v>
      </c>
      <c r="H122" t="str">
        <f t="shared" si="14"/>
        <v>300-tu</v>
      </c>
      <c r="I122" t="str">
        <f t="shared" si="15"/>
        <v>amatorska</v>
      </c>
      <c r="J122">
        <f t="shared" si="16"/>
        <v>1.6</v>
      </c>
    </row>
    <row r="123" spans="1:10" ht="15">
      <c r="A123" s="9">
        <v>48</v>
      </c>
      <c r="B123" s="9" t="s">
        <v>30</v>
      </c>
      <c r="C123" s="1" t="s">
        <v>31</v>
      </c>
      <c r="D123" s="5">
        <v>0.536667</v>
      </c>
      <c r="E123" s="4" t="s">
        <v>339</v>
      </c>
      <c r="F123" s="5">
        <f t="shared" si="13"/>
        <v>0.536667</v>
      </c>
      <c r="G123" s="1" t="s">
        <v>32</v>
      </c>
      <c r="H123" t="str">
        <f t="shared" si="14"/>
        <v>300-tu</v>
      </c>
      <c r="I123" t="str">
        <f t="shared" si="15"/>
        <v>amatorska</v>
      </c>
      <c r="J123">
        <f t="shared" si="16"/>
        <v>1.6</v>
      </c>
    </row>
    <row r="124" spans="1:10" ht="15">
      <c r="A124" s="9">
        <v>49</v>
      </c>
      <c r="B124" s="9" t="s">
        <v>71</v>
      </c>
      <c r="C124" s="1" t="s">
        <v>72</v>
      </c>
      <c r="D124" s="5">
        <v>4.546667</v>
      </c>
      <c r="E124" s="4" t="s">
        <v>341</v>
      </c>
      <c r="F124" s="5">
        <f t="shared" si="13"/>
        <v>2.2733335</v>
      </c>
      <c r="G124" s="1" t="s">
        <v>73</v>
      </c>
      <c r="H124" t="str">
        <f t="shared" si="14"/>
        <v>Bang!</v>
      </c>
      <c r="I124" t="str">
        <f t="shared" si="15"/>
        <v>amatorska</v>
      </c>
      <c r="J124">
        <f t="shared" si="16"/>
        <v>1.4</v>
      </c>
    </row>
    <row r="125" spans="1:10" ht="15">
      <c r="A125" s="9">
        <v>50</v>
      </c>
      <c r="B125" s="9" t="s">
        <v>74</v>
      </c>
      <c r="C125" s="1" t="s">
        <v>72</v>
      </c>
      <c r="D125" s="5">
        <v>4.546667</v>
      </c>
      <c r="E125" s="4" t="s">
        <v>341</v>
      </c>
      <c r="F125" s="5">
        <f t="shared" si="13"/>
        <v>2.2733335</v>
      </c>
      <c r="G125" s="1" t="s">
        <v>75</v>
      </c>
      <c r="H125" t="str">
        <f t="shared" si="14"/>
        <v>Bang!</v>
      </c>
      <c r="I125" t="str">
        <f t="shared" si="15"/>
        <v>amatorska</v>
      </c>
      <c r="J125">
        <f t="shared" si="16"/>
        <v>1.4</v>
      </c>
    </row>
    <row r="126" spans="1:10" ht="15">
      <c r="A126" s="9">
        <v>51</v>
      </c>
      <c r="B126" s="9" t="s">
        <v>76</v>
      </c>
      <c r="C126" s="1" t="s">
        <v>72</v>
      </c>
      <c r="D126" s="5">
        <v>4.546667</v>
      </c>
      <c r="E126" s="4" t="s">
        <v>341</v>
      </c>
      <c r="F126" s="5">
        <f t="shared" si="13"/>
        <v>2.2733335</v>
      </c>
      <c r="G126" s="1" t="s">
        <v>77</v>
      </c>
      <c r="H126" t="str">
        <f t="shared" si="14"/>
        <v>Bang!</v>
      </c>
      <c r="I126" t="str">
        <f t="shared" si="15"/>
        <v>amatorska</v>
      </c>
      <c r="J126">
        <f t="shared" si="16"/>
        <v>1.4</v>
      </c>
    </row>
    <row r="127" spans="1:10" ht="15">
      <c r="A127" s="9">
        <v>52</v>
      </c>
      <c r="B127" s="9" t="s">
        <v>54</v>
      </c>
      <c r="C127" s="1" t="s">
        <v>55</v>
      </c>
      <c r="D127" s="5">
        <v>2.09</v>
      </c>
      <c r="E127" s="4" t="s">
        <v>339</v>
      </c>
      <c r="F127" s="5">
        <f t="shared" si="13"/>
        <v>2.09</v>
      </c>
      <c r="G127" s="1" t="s">
        <v>56</v>
      </c>
      <c r="H127" t="str">
        <f t="shared" si="14"/>
        <v>Corleone</v>
      </c>
      <c r="I127" t="str">
        <f t="shared" si="15"/>
        <v>amatorska</v>
      </c>
      <c r="J127">
        <f t="shared" si="16"/>
        <v>1</v>
      </c>
    </row>
    <row r="128" spans="1:10" ht="15">
      <c r="A128" s="9">
        <v>53</v>
      </c>
      <c r="B128" s="9" t="s">
        <v>59</v>
      </c>
      <c r="C128" s="1" t="s">
        <v>55</v>
      </c>
      <c r="D128" s="5">
        <v>2.09</v>
      </c>
      <c r="E128" s="4" t="s">
        <v>339</v>
      </c>
      <c r="F128" s="5">
        <f t="shared" si="13"/>
        <v>2.09</v>
      </c>
      <c r="G128" s="1" t="s">
        <v>60</v>
      </c>
      <c r="H128" t="str">
        <f t="shared" si="14"/>
        <v>Corleone</v>
      </c>
      <c r="I128" t="str">
        <f t="shared" si="15"/>
        <v>amatorska</v>
      </c>
      <c r="J128">
        <f t="shared" si="16"/>
        <v>1</v>
      </c>
    </row>
    <row r="129" spans="1:10" ht="15">
      <c r="A129" s="9">
        <v>54</v>
      </c>
      <c r="B129" s="9" t="s">
        <v>57</v>
      </c>
      <c r="C129" s="1" t="s">
        <v>55</v>
      </c>
      <c r="D129" s="5">
        <v>2.09</v>
      </c>
      <c r="E129" s="4" t="s">
        <v>339</v>
      </c>
      <c r="F129" s="5">
        <f t="shared" si="13"/>
        <v>2.09</v>
      </c>
      <c r="G129" s="1" t="s">
        <v>58</v>
      </c>
      <c r="H129" t="str">
        <f t="shared" si="14"/>
        <v>Corleone</v>
      </c>
      <c r="I129" t="str">
        <f t="shared" si="15"/>
        <v>amatorska</v>
      </c>
      <c r="J129">
        <f t="shared" si="16"/>
        <v>1</v>
      </c>
    </row>
    <row r="130" spans="1:10" ht="15">
      <c r="A130" s="9">
        <v>55</v>
      </c>
      <c r="B130" s="9" t="s">
        <v>43</v>
      </c>
      <c r="C130" s="1" t="s">
        <v>34</v>
      </c>
      <c r="D130" s="5">
        <v>1.706667</v>
      </c>
      <c r="E130" s="4" t="s">
        <v>79</v>
      </c>
      <c r="F130" s="5">
        <f aca="true" t="shared" si="17" ref="F130:F140">D130/E130</f>
        <v>0.3413334</v>
      </c>
      <c r="G130" s="1" t="s">
        <v>44</v>
      </c>
      <c r="H130" t="str">
        <f aca="true" t="shared" si="18" ref="H130:H140">VLOOKUP(C130,L$1:R$65536,2,0)</f>
        <v>Kowboje</v>
      </c>
      <c r="I130" t="str">
        <f aca="true" t="shared" si="19" ref="I130:I140">VLOOKUP(C130,L$1:U$65536,10,0)</f>
        <v>amatorska</v>
      </c>
      <c r="J130">
        <f aca="true" t="shared" si="20" ref="J130:J140">VLOOKUP(C130,L$1:U$65536,3,0)</f>
        <v>0.8</v>
      </c>
    </row>
    <row r="131" spans="1:10" ht="15">
      <c r="A131" s="9">
        <v>56</v>
      </c>
      <c r="B131" s="9" t="s">
        <v>45</v>
      </c>
      <c r="C131" s="1" t="s">
        <v>34</v>
      </c>
      <c r="D131" s="5">
        <v>1.706667</v>
      </c>
      <c r="E131" s="4" t="s">
        <v>79</v>
      </c>
      <c r="F131" s="5">
        <f t="shared" si="17"/>
        <v>0.3413334</v>
      </c>
      <c r="G131" s="1" t="s">
        <v>46</v>
      </c>
      <c r="H131" t="str">
        <f t="shared" si="18"/>
        <v>Kowboje</v>
      </c>
      <c r="I131" t="str">
        <f t="shared" si="19"/>
        <v>amatorska</v>
      </c>
      <c r="J131">
        <f t="shared" si="20"/>
        <v>0.8</v>
      </c>
    </row>
    <row r="132" spans="1:10" ht="15">
      <c r="A132" s="9">
        <v>57</v>
      </c>
      <c r="B132" s="9" t="s">
        <v>36</v>
      </c>
      <c r="C132" s="1" t="s">
        <v>37</v>
      </c>
      <c r="D132" s="5">
        <v>1.126667</v>
      </c>
      <c r="E132" s="4" t="s">
        <v>341</v>
      </c>
      <c r="F132" s="5">
        <f t="shared" si="17"/>
        <v>0.5633335</v>
      </c>
      <c r="G132" s="1" t="s">
        <v>38</v>
      </c>
      <c r="H132" t="str">
        <f t="shared" si="18"/>
        <v>Wspaniała Team</v>
      </c>
      <c r="I132" t="str">
        <f t="shared" si="19"/>
        <v>amatorska</v>
      </c>
      <c r="J132">
        <f t="shared" si="20"/>
        <v>0.8</v>
      </c>
    </row>
    <row r="133" spans="1:10" ht="15">
      <c r="A133" s="9">
        <v>58</v>
      </c>
      <c r="B133" s="9" t="s">
        <v>41</v>
      </c>
      <c r="C133" s="1" t="s">
        <v>37</v>
      </c>
      <c r="D133" s="5">
        <v>1.126667</v>
      </c>
      <c r="E133" s="4" t="s">
        <v>331</v>
      </c>
      <c r="F133" s="5">
        <f t="shared" si="17"/>
        <v>0.3755556666666667</v>
      </c>
      <c r="G133" s="1" t="s">
        <v>42</v>
      </c>
      <c r="H133" t="str">
        <f t="shared" si="18"/>
        <v>Wspaniała Team</v>
      </c>
      <c r="I133" t="str">
        <f t="shared" si="19"/>
        <v>amatorska</v>
      </c>
      <c r="J133">
        <f t="shared" si="20"/>
        <v>0.8</v>
      </c>
    </row>
    <row r="134" spans="1:10" ht="15">
      <c r="A134" s="9">
        <v>59</v>
      </c>
      <c r="B134" s="9" t="s">
        <v>39</v>
      </c>
      <c r="C134" s="1" t="s">
        <v>37</v>
      </c>
      <c r="D134" s="5">
        <v>1.126667</v>
      </c>
      <c r="E134" s="4" t="s">
        <v>331</v>
      </c>
      <c r="F134" s="5">
        <f t="shared" si="17"/>
        <v>0.3755556666666667</v>
      </c>
      <c r="G134" s="1" t="s">
        <v>40</v>
      </c>
      <c r="H134" t="str">
        <f t="shared" si="18"/>
        <v>Wspaniała Team</v>
      </c>
      <c r="I134" t="str">
        <f t="shared" si="19"/>
        <v>amatorska</v>
      </c>
      <c r="J134">
        <f t="shared" si="20"/>
        <v>0.8</v>
      </c>
    </row>
    <row r="135" spans="1:10" ht="15">
      <c r="A135" s="9">
        <v>60</v>
      </c>
      <c r="B135" s="9" t="s">
        <v>33</v>
      </c>
      <c r="C135" s="1" t="s">
        <v>34</v>
      </c>
      <c r="D135" s="5">
        <v>0.966667</v>
      </c>
      <c r="E135" s="4" t="s">
        <v>334</v>
      </c>
      <c r="F135" s="5">
        <f t="shared" si="17"/>
        <v>0.24166675</v>
      </c>
      <c r="G135" s="1" t="s">
        <v>35</v>
      </c>
      <c r="H135" t="str">
        <f t="shared" si="18"/>
        <v>Kowboje</v>
      </c>
      <c r="I135" t="str">
        <f t="shared" si="19"/>
        <v>amatorska</v>
      </c>
      <c r="J135">
        <f t="shared" si="20"/>
        <v>0.8</v>
      </c>
    </row>
    <row r="136" spans="1:10" ht="15">
      <c r="A136" s="9">
        <v>61</v>
      </c>
      <c r="B136" s="9" t="s">
        <v>21</v>
      </c>
      <c r="C136" s="1" t="s">
        <v>19</v>
      </c>
      <c r="D136" s="5">
        <v>0.27</v>
      </c>
      <c r="E136" s="4" t="s">
        <v>339</v>
      </c>
      <c r="F136" s="5">
        <f t="shared" si="17"/>
        <v>0.27</v>
      </c>
      <c r="G136" s="1" t="s">
        <v>22</v>
      </c>
      <c r="H136" t="str">
        <f t="shared" si="18"/>
        <v>english</v>
      </c>
      <c r="I136" t="str">
        <f t="shared" si="19"/>
        <v>amatorska</v>
      </c>
      <c r="J136">
        <f t="shared" si="20"/>
        <v>0.4</v>
      </c>
    </row>
    <row r="137" spans="1:10" ht="15">
      <c r="A137" s="9">
        <v>62</v>
      </c>
      <c r="B137" s="9" t="s">
        <v>23</v>
      </c>
      <c r="C137" s="1" t="s">
        <v>19</v>
      </c>
      <c r="D137" s="5">
        <v>0.27</v>
      </c>
      <c r="E137" s="4" t="s">
        <v>339</v>
      </c>
      <c r="F137" s="5">
        <f t="shared" si="17"/>
        <v>0.27</v>
      </c>
      <c r="G137" s="1" t="s">
        <v>24</v>
      </c>
      <c r="H137" t="str">
        <f t="shared" si="18"/>
        <v>english</v>
      </c>
      <c r="I137" t="str">
        <f t="shared" si="19"/>
        <v>amatorska</v>
      </c>
      <c r="J137">
        <f t="shared" si="20"/>
        <v>0.4</v>
      </c>
    </row>
    <row r="138" spans="1:10" ht="15">
      <c r="A138" s="9">
        <v>63</v>
      </c>
      <c r="B138" s="9" t="s">
        <v>18</v>
      </c>
      <c r="C138" s="1" t="s">
        <v>19</v>
      </c>
      <c r="D138" s="5">
        <v>0.27</v>
      </c>
      <c r="E138" s="4" t="s">
        <v>339</v>
      </c>
      <c r="F138" s="5">
        <f t="shared" si="17"/>
        <v>0.27</v>
      </c>
      <c r="G138" s="1" t="s">
        <v>20</v>
      </c>
      <c r="H138" t="str">
        <f t="shared" si="18"/>
        <v>english</v>
      </c>
      <c r="I138" t="str">
        <f t="shared" si="19"/>
        <v>amatorska</v>
      </c>
      <c r="J138">
        <f t="shared" si="20"/>
        <v>0.4</v>
      </c>
    </row>
    <row r="139" spans="1:10" ht="15">
      <c r="A139" s="9">
        <v>64</v>
      </c>
      <c r="B139" s="9" t="s">
        <v>47</v>
      </c>
      <c r="C139" s="1" t="s">
        <v>48</v>
      </c>
      <c r="D139" s="5">
        <v>1.905</v>
      </c>
      <c r="E139" s="4" t="s">
        <v>341</v>
      </c>
      <c r="F139" s="5">
        <f t="shared" si="17"/>
        <v>0.9525</v>
      </c>
      <c r="G139" s="1" t="s">
        <v>49</v>
      </c>
      <c r="H139" t="str">
        <f t="shared" si="18"/>
        <v>Pogromcy Miast!</v>
      </c>
      <c r="I139" t="str">
        <f t="shared" si="19"/>
        <v>amatorska</v>
      </c>
      <c r="J139">
        <f t="shared" si="20"/>
        <v>0</v>
      </c>
    </row>
    <row r="140" spans="1:10" ht="15">
      <c r="A140" s="9">
        <v>65</v>
      </c>
      <c r="B140" s="9" t="s">
        <v>50</v>
      </c>
      <c r="C140" s="1" t="s">
        <v>48</v>
      </c>
      <c r="D140" s="5">
        <v>1.905</v>
      </c>
      <c r="E140" s="4" t="s">
        <v>341</v>
      </c>
      <c r="F140" s="5">
        <f t="shared" si="17"/>
        <v>0.9525</v>
      </c>
      <c r="G140" s="1" t="s">
        <v>51</v>
      </c>
      <c r="H140" t="str">
        <f t="shared" si="18"/>
        <v>Pogromcy Miast!</v>
      </c>
      <c r="I140" t="str">
        <f t="shared" si="19"/>
        <v>amatorska</v>
      </c>
      <c r="J140">
        <f t="shared" si="20"/>
        <v>0</v>
      </c>
    </row>
    <row r="141" ht="15">
      <c r="D141" s="7"/>
    </row>
  </sheetData>
  <sheetProtection/>
  <printOptions/>
  <pageMargins left="0.15748031496062992" right="0.35433070866141736" top="0.3937007874015748" bottom="0.5905511811023623" header="0" footer="0"/>
  <pageSetup orientation="landscape" paperSize="9" scale="97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SMIESZKOŁ</cp:lastModifiedBy>
  <cp:lastPrinted>2009-05-01T22:34:33Z</cp:lastPrinted>
  <dcterms:created xsi:type="dcterms:W3CDTF">2009-04-30T22:52:23Z</dcterms:created>
  <dcterms:modified xsi:type="dcterms:W3CDTF">2009-05-02T07:47:34Z</dcterms:modified>
  <cp:category/>
  <cp:version/>
  <cp:contentType/>
  <cp:contentStatus/>
</cp:coreProperties>
</file>